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xml"/>
  <Override PartName="/xl/charts/chart10.xml" ContentType="application/vnd.openxmlformats-officedocument.drawingml.chart+xml"/>
  <Override PartName="/xl/drawings/drawing5.xml" ContentType="application/vnd.openxmlformats-officedocument.drawingml.chartshapes+xml"/>
  <Override PartName="/xl/charts/chart11.xml" ContentType="application/vnd.openxmlformats-officedocument.drawingml.chart+xml"/>
  <Override PartName="/xl/charts/chart12.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drawings/drawing8.xml" ContentType="application/vnd.openxmlformats-officedocument.drawingml.chartshap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1325" yWindow="60" windowWidth="16335" windowHeight="11280" tabRatio="848" firstSheet="1" activeTab="1"/>
  </bookViews>
  <sheets>
    <sheet name="Summary" sheetId="5" r:id="rId1"/>
    <sheet name="Summary Report" sheetId="9" r:id="rId2"/>
    <sheet name="Overview Chart" sheetId="10" r:id="rId3"/>
    <sheet name="Charts" sheetId="8" r:id="rId4"/>
    <sheet name="Families" sheetId="4" r:id="rId5"/>
    <sheet name="Individuals" sheetId="3" r:id="rId6"/>
    <sheet name="Youth and Young Adults" sheetId="2" r:id="rId7"/>
    <sheet name="Veterans Only" sheetId="1" r:id="rId8"/>
    <sheet name="By Community" sheetId="6" r:id="rId9"/>
    <sheet name="Summary II - Western MA" sheetId="7" r:id="rId10"/>
    <sheet name="Sheet1" sheetId="11" r:id="rId11"/>
  </sheets>
  <definedNames>
    <definedName name="_xlnm.Print_Area" localSheetId="1">'Summary Report'!$A$1:$J$80</definedName>
  </definedNames>
  <calcPr calcId="145621"/>
</workbook>
</file>

<file path=xl/calcChain.xml><?xml version="1.0" encoding="utf-8"?>
<calcChain xmlns="http://schemas.openxmlformats.org/spreadsheetml/2006/main">
  <c r="J24" i="6" l="1"/>
  <c r="J23" i="6"/>
  <c r="J28" i="6"/>
  <c r="J27" i="6"/>
  <c r="J33" i="6"/>
  <c r="J32" i="6"/>
  <c r="J31" i="6"/>
  <c r="J22" i="6"/>
  <c r="J19" i="6"/>
  <c r="J18" i="6"/>
  <c r="J17" i="6"/>
  <c r="J14" i="6"/>
  <c r="J13" i="6"/>
  <c r="J12" i="6"/>
  <c r="H30" i="1"/>
  <c r="H22" i="1"/>
  <c r="H19" i="1"/>
  <c r="H31" i="1"/>
  <c r="H26" i="1"/>
  <c r="H23" i="1"/>
  <c r="H15" i="1"/>
  <c r="H18" i="1"/>
  <c r="H14" i="1"/>
  <c r="F11" i="2"/>
  <c r="F12" i="2"/>
  <c r="F13" i="2"/>
  <c r="G13" i="2" s="1"/>
  <c r="F10" i="2"/>
  <c r="H24" i="3"/>
  <c r="G30" i="4"/>
  <c r="G35" i="4"/>
  <c r="G34" i="4"/>
  <c r="G32" i="4"/>
  <c r="F12" i="5" l="1"/>
  <c r="H12" i="5"/>
  <c r="G30" i="7" l="1"/>
  <c r="H30" i="7" s="1"/>
  <c r="G29" i="7"/>
  <c r="H29" i="7" s="1"/>
  <c r="G28" i="7"/>
  <c r="H28" i="7" s="1"/>
  <c r="G21" i="7"/>
  <c r="H21" i="7" s="1"/>
  <c r="G20" i="7"/>
  <c r="G17" i="7"/>
  <c r="G16" i="7"/>
  <c r="G13" i="7"/>
  <c r="H25" i="7" s="1"/>
  <c r="G12" i="7"/>
  <c r="H17" i="7"/>
  <c r="H24" i="7" l="1"/>
  <c r="H16" i="7"/>
  <c r="H20" i="7"/>
  <c r="G30" i="5" l="1"/>
  <c r="G29" i="5"/>
  <c r="G28" i="5"/>
  <c r="H33" i="3"/>
  <c r="H32" i="3"/>
  <c r="H28" i="3"/>
  <c r="H25" i="3"/>
  <c r="H20" i="3"/>
  <c r="H19" i="3"/>
  <c r="G27" i="4"/>
  <c r="G26" i="4"/>
  <c r="G23" i="4"/>
  <c r="G22" i="4"/>
  <c r="G19" i="4"/>
  <c r="G18" i="4"/>
  <c r="G17" i="4"/>
  <c r="H16" i="3"/>
  <c r="H15" i="3"/>
  <c r="G12" i="2"/>
  <c r="G11" i="2"/>
  <c r="G25" i="5"/>
  <c r="F24" i="5"/>
  <c r="G24" i="5" s="1"/>
  <c r="F20" i="5"/>
  <c r="G20" i="5" s="1"/>
  <c r="G17" i="5"/>
  <c r="G16" i="5"/>
</calcChain>
</file>

<file path=xl/comments1.xml><?xml version="1.0" encoding="utf-8"?>
<comments xmlns="http://schemas.openxmlformats.org/spreadsheetml/2006/main">
  <authors>
    <author>ACMiller</author>
  </authors>
  <commentList>
    <comment ref="D12" authorId="0">
      <text>
        <r>
          <rPr>
            <b/>
            <sz val="9"/>
            <color indexed="81"/>
            <rFont val="Tahoma"/>
            <family val="2"/>
          </rPr>
          <t>ACMiller:</t>
        </r>
        <r>
          <rPr>
            <sz val="9"/>
            <color indexed="81"/>
            <rFont val="Tahoma"/>
            <family val="2"/>
          </rPr>
          <t xml:space="preserve">
could this be where my discrepancy is</t>
        </r>
      </text>
    </comment>
  </commentList>
</comments>
</file>

<file path=xl/sharedStrings.xml><?xml version="1.0" encoding="utf-8"?>
<sst xmlns="http://schemas.openxmlformats.org/spreadsheetml/2006/main" count="319" uniqueCount="148">
  <si>
    <t>Sheltered</t>
  </si>
  <si>
    <t>Unsheltered</t>
  </si>
  <si>
    <t>Totals</t>
  </si>
  <si>
    <t>%</t>
  </si>
  <si>
    <t>ES</t>
  </si>
  <si>
    <t>TH</t>
  </si>
  <si>
    <t>Household Type</t>
  </si>
  <si>
    <t>Individuals</t>
  </si>
  <si>
    <t>Families</t>
  </si>
  <si>
    <t>Gender</t>
  </si>
  <si>
    <t>Female</t>
  </si>
  <si>
    <t>Male</t>
  </si>
  <si>
    <t>Ethnicity</t>
  </si>
  <si>
    <t>Non-Hispanic</t>
  </si>
  <si>
    <t>Hispanic</t>
  </si>
  <si>
    <t>Race</t>
  </si>
  <si>
    <t>African Am./Black</t>
  </si>
  <si>
    <t>Asian</t>
  </si>
  <si>
    <t>Native American</t>
  </si>
  <si>
    <t>&lt;1%</t>
  </si>
  <si>
    <t>Pacific Islander</t>
  </si>
  <si>
    <t>White</t>
  </si>
  <si>
    <t>Multiracial</t>
  </si>
  <si>
    <t>Unaccompanied Youth &lt;18 yrs</t>
  </si>
  <si>
    <t>Chronically Homeless</t>
  </si>
  <si>
    <t>Veterans</t>
  </si>
  <si>
    <t>Serious Mental Illness</t>
  </si>
  <si>
    <t>Substance Abuse</t>
  </si>
  <si>
    <t>HIV/AIDS</t>
  </si>
  <si>
    <t>Veteran</t>
  </si>
  <si>
    <t>Sheltered Adults in Families</t>
  </si>
  <si>
    <t>Age</t>
  </si>
  <si>
    <t>Less than 18 yrs</t>
  </si>
  <si>
    <t>18 - 19 yrs</t>
  </si>
  <si>
    <t>22 - 24 yrs</t>
  </si>
  <si>
    <t>20 - 21 yrs</t>
  </si>
  <si>
    <t>Serious MH or SA Condition</t>
  </si>
  <si>
    <t xml:space="preserve">Sheltered Individuals </t>
  </si>
  <si>
    <t>Total</t>
  </si>
  <si>
    <t>–</t>
  </si>
  <si>
    <t>Persons in Families</t>
  </si>
  <si>
    <t>Family Households</t>
  </si>
  <si>
    <t>Age Group</t>
  </si>
  <si>
    <t>18 - 24 yrs</t>
  </si>
  <si>
    <t>25 yrs and over</t>
  </si>
  <si>
    <t>January 2014 Point In Time Count: Veterans</t>
  </si>
  <si>
    <t>Young Adult HOHs</t>
  </si>
  <si>
    <t>January 2014 Point In Time Count: Individuals</t>
  </si>
  <si>
    <t xml:space="preserve">Persons in Families: </t>
  </si>
  <si>
    <r>
      <t>January 2014 Point In Time Count: Families</t>
    </r>
    <r>
      <rPr>
        <b/>
        <sz val="12"/>
        <color rgb="FFC00000"/>
        <rFont val="Segoe UI"/>
        <family val="2"/>
      </rPr>
      <t xml:space="preserve"> </t>
    </r>
  </si>
  <si>
    <r>
      <t>January 2014 Point In Time Count: Youth and Young Adults</t>
    </r>
    <r>
      <rPr>
        <b/>
        <sz val="12"/>
        <color rgb="FFC00000"/>
        <rFont val="Segoe UI"/>
        <family val="2"/>
      </rPr>
      <t xml:space="preserve"> </t>
    </r>
  </si>
  <si>
    <t>Youth &amp; Young Adult Count:</t>
  </si>
  <si>
    <t xml:space="preserve">Veteran Count: </t>
  </si>
  <si>
    <t>Individuals Only:</t>
  </si>
  <si>
    <t>Transgender</t>
  </si>
  <si>
    <t>−</t>
  </si>
  <si>
    <t>Households</t>
  </si>
  <si>
    <t>% of HH Type</t>
  </si>
  <si>
    <t>Disabling Conditions*</t>
  </si>
  <si>
    <t>* Adults only (n=607)</t>
  </si>
  <si>
    <t>HMIS Data Only (n=75 Individuals and Adults in Families)</t>
  </si>
  <si>
    <t>January 2014 Point In Time Count: Summary</t>
  </si>
  <si>
    <t>Community Point In Time Counts - 2014</t>
  </si>
  <si>
    <t>Persons in families</t>
  </si>
  <si>
    <t>Under 18 yrs</t>
  </si>
  <si>
    <t>CH Individuals</t>
  </si>
  <si>
    <t>CH Families</t>
  </si>
  <si>
    <t>CH Persons in Families</t>
  </si>
  <si>
    <t>Veteran Families</t>
  </si>
  <si>
    <t>Geographical Scope:</t>
  </si>
  <si>
    <t xml:space="preserve">Unsheltered </t>
  </si>
  <si>
    <t>`</t>
  </si>
  <si>
    <t>Western MA Total Count:</t>
  </si>
  <si>
    <t>Population and Subpopulation Data for 3 County CoC and Hampden County CoC</t>
  </si>
  <si>
    <t>Young Adult Households</t>
  </si>
  <si>
    <t>* Adults only (n=1919)</t>
  </si>
  <si>
    <t>Safe Haven</t>
  </si>
  <si>
    <t xml:space="preserve"> XXX Households</t>
  </si>
  <si>
    <t xml:space="preserve">XXX Persons </t>
  </si>
  <si>
    <t>Count</t>
  </si>
  <si>
    <t>*New descriptive/demographic categories added</t>
  </si>
  <si>
    <t>*Youth/young adult subanalysis added</t>
  </si>
  <si>
    <t>*Veteran only subanalysis added</t>
  </si>
  <si>
    <t>Process</t>
  </si>
  <si>
    <t>Unsheltered individuals</t>
  </si>
  <si>
    <t>Unsheltered veterans</t>
  </si>
  <si>
    <t>CH families</t>
  </si>
  <si>
    <t>CH individuals</t>
  </si>
  <si>
    <t>Youth Subtotal</t>
  </si>
  <si>
    <t>Homeless individuals (in ES)</t>
  </si>
  <si>
    <t xml:space="preserve">All individuals </t>
  </si>
  <si>
    <t>estimates in red</t>
  </si>
  <si>
    <t>and unsheltered</t>
  </si>
  <si>
    <t>Chronic Homeless</t>
  </si>
  <si>
    <t>All persons in TH</t>
  </si>
  <si>
    <t>Other</t>
  </si>
  <si>
    <t>&lt; 18 yrs</t>
  </si>
  <si>
    <t>25+ yrs</t>
  </si>
  <si>
    <t>Sheltered individuals (ES)</t>
  </si>
  <si>
    <t>Sheltered families (ES)</t>
  </si>
  <si>
    <t>Individual HHs</t>
  </si>
  <si>
    <t>Family HHs</t>
  </si>
  <si>
    <t>Hampden County CoC Total Count:</t>
  </si>
  <si>
    <t>Subpopulation Data:  Hampden County</t>
  </si>
  <si>
    <t xml:space="preserve"> Households</t>
  </si>
  <si>
    <t xml:space="preserve"> Persons </t>
  </si>
  <si>
    <t>Safe Havens</t>
  </si>
  <si>
    <t>SH</t>
  </si>
  <si>
    <t>Youth/Young Adult HOHs</t>
  </si>
  <si>
    <t xml:space="preserve">             84% of all 2690 persons</t>
  </si>
  <si>
    <t>2690 persons in 1139 households</t>
  </si>
  <si>
    <t>Families:  Hampden County</t>
  </si>
  <si>
    <t>Unaccompanied Adults:  Hampden County</t>
  </si>
  <si>
    <t>434 persons in 433 households</t>
  </si>
  <si>
    <t>Hampden  County CoC Total Count:</t>
  </si>
  <si>
    <t>Youth and Young Adults: Hampden County</t>
  </si>
  <si>
    <t>Family HH members 18-25</t>
  </si>
  <si>
    <t>Unaccompanied Adults 18-25 yrs</t>
  </si>
  <si>
    <r>
      <t xml:space="preserve">289 persons   </t>
    </r>
    <r>
      <rPr>
        <sz val="12"/>
        <color theme="1"/>
        <rFont val="Segoe UI"/>
        <family val="2"/>
      </rPr>
      <t>(11% of total)</t>
    </r>
  </si>
  <si>
    <t>Veterans Only:  Hampden County</t>
  </si>
  <si>
    <t>TOTAL</t>
  </si>
  <si>
    <t>Family Households:</t>
  </si>
  <si>
    <t>Chicopee</t>
  </si>
  <si>
    <t>Holyoke</t>
  </si>
  <si>
    <t>Southwick</t>
  </si>
  <si>
    <t>Springfield</t>
  </si>
  <si>
    <t>Westfield</t>
  </si>
  <si>
    <t>West Springfield</t>
  </si>
  <si>
    <r>
      <t xml:space="preserve">   </t>
    </r>
    <r>
      <rPr>
        <sz val="10"/>
        <color theme="1"/>
        <rFont val="Segoe UI"/>
        <family val="2"/>
      </rPr>
      <t>Unaccompanied Youth</t>
    </r>
  </si>
  <si>
    <t>January 2014 Point In Time Count: By Community</t>
  </si>
  <si>
    <t>Palmer</t>
  </si>
  <si>
    <t>PersonsinFamilies</t>
  </si>
  <si>
    <t>Chronically Homeless Families</t>
  </si>
  <si>
    <t xml:space="preserve"> persons in  households</t>
  </si>
  <si>
    <r>
      <t xml:space="preserve">33 persons  </t>
    </r>
    <r>
      <rPr>
        <sz val="12"/>
        <color theme="1"/>
        <rFont val="Segoe UI"/>
        <family val="2"/>
      </rPr>
      <t>(% of total)</t>
    </r>
  </si>
  <si>
    <t>Black</t>
  </si>
  <si>
    <t xml:space="preserve">Demographics: </t>
  </si>
  <si>
    <t xml:space="preserve">Geography: </t>
  </si>
  <si>
    <t>&gt;  Most homeless people were in Springfield and Holyoke--where shelters are located.</t>
  </si>
  <si>
    <t>&gt;  People of color are disproportionately impacted by homelessness within the Hampden County CoC.  60% of all homeless persons are Latino even though Latinos comprise only  21% of the population in Hampden County.</t>
  </si>
  <si>
    <t>Trends: Declines for families, little change for individuals.</t>
  </si>
  <si>
    <t>&gt;  There was a significant drop in the last year in the number of homeless families. There is not much movement in the number of homeless individuals, but the number of chronically homeless individuals continues a steady but gradual decline.</t>
  </si>
  <si>
    <t>Trends 2012-2016</t>
  </si>
  <si>
    <r>
      <rPr>
        <sz val="10"/>
        <color theme="1"/>
        <rFont val="Century Gothic"/>
        <family val="2"/>
      </rPr>
      <t>&gt; A</t>
    </r>
    <r>
      <rPr>
        <b/>
        <sz val="10"/>
        <color theme="1"/>
        <rFont val="Century Gothic"/>
        <family val="2"/>
      </rPr>
      <t xml:space="preserve"> total of 2385 persons</t>
    </r>
    <r>
      <rPr>
        <sz val="10"/>
        <color theme="1"/>
        <rFont val="Century Gothic"/>
        <family val="2"/>
      </rPr>
      <t xml:space="preserve"> were counted, which is a drop of 21% from 2015.  Of these persons, 1% were living outside; 91% were staying in emergency shelter; and 8% were in transitional housing. </t>
    </r>
    <r>
      <rPr>
        <sz val="11"/>
        <color theme="1"/>
        <rFont val="Century Gothic"/>
        <family val="2"/>
      </rPr>
      <t xml:space="preserve"> </t>
    </r>
  </si>
  <si>
    <r>
      <t xml:space="preserve">&gt; The decrease from 2015 was driven by a decrease in </t>
    </r>
    <r>
      <rPr>
        <b/>
        <sz val="10"/>
        <color theme="1"/>
        <rFont val="Century Gothic"/>
        <family val="2"/>
      </rPr>
      <t>homeless families</t>
    </r>
    <r>
      <rPr>
        <sz val="10"/>
        <color theme="1"/>
        <rFont val="Century Gothic"/>
        <family val="2"/>
      </rPr>
      <t>. The number of homeless families dropped from 756 to 552.</t>
    </r>
  </si>
  <si>
    <r>
      <t>&gt; The total number of homeless</t>
    </r>
    <r>
      <rPr>
        <b/>
        <sz val="10"/>
        <color theme="1"/>
        <rFont val="Century Gothic"/>
        <family val="2"/>
      </rPr>
      <t xml:space="preserve"> veterans</t>
    </r>
    <r>
      <rPr>
        <sz val="10"/>
        <color theme="1"/>
        <rFont val="Century Gothic"/>
        <family val="2"/>
      </rPr>
      <t xml:space="preserve"> dropped from 38 in 2015 to 25 in 2016 -  a 34% reduction.</t>
    </r>
  </si>
  <si>
    <t>Hampden County Homeless Point-in-Time Count: 2017 Highlights</t>
  </si>
  <si>
    <t>The annual point-in-time count identifies the number of persons in emergency shelter, safe havens, transitional housing, and unsheltered on a single night.  The count took place January 25, 2017.</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</si>
</sst>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0"/>
      <color theme="1"/>
      <name val="Segoe UI"/>
      <family val="2"/>
    </font>
    <font>
      <b/>
      <sz val="10"/>
      <color theme="1"/>
      <name val="Segoe UI"/>
      <family val="2"/>
    </font>
    <font>
      <b/>
      <sz val="12"/>
      <color theme="1"/>
      <name val="Segoe UI"/>
      <family val="2"/>
    </font>
    <font>
      <sz val="12"/>
      <color theme="1"/>
      <name val="Segoe UI"/>
      <family val="2"/>
    </font>
    <font>
      <b/>
      <sz val="9.5"/>
      <color theme="1"/>
      <name val="Segoe UI"/>
      <family val="2"/>
    </font>
    <font>
      <sz val="10"/>
      <color theme="1" tint="0.249977111117893"/>
      <name val="Segoe UI"/>
      <family val="2"/>
    </font>
    <font>
      <b/>
      <sz val="12"/>
      <color rgb="FFC00000"/>
      <name val="Segoe UI"/>
      <family val="2"/>
    </font>
    <font>
      <sz val="10"/>
      <name val="Segoe UI"/>
      <family val="2"/>
    </font>
    <font>
      <sz val="9"/>
      <color indexed="81"/>
      <name val="Tahoma"/>
      <family val="2"/>
    </font>
    <font>
      <b/>
      <sz val="9"/>
      <color indexed="81"/>
      <name val="Tahoma"/>
      <family val="2"/>
    </font>
    <font>
      <sz val="10"/>
      <color rgb="FFC00000"/>
      <name val="Segoe UI"/>
      <family val="2"/>
    </font>
    <font>
      <sz val="10"/>
      <color theme="5" tint="-0.499984740745262"/>
      <name val="Segoe UI"/>
      <family val="2"/>
    </font>
    <font>
      <b/>
      <sz val="10"/>
      <color theme="5" tint="-0.499984740745262"/>
      <name val="Segoe UI"/>
      <family val="2"/>
    </font>
    <font>
      <b/>
      <sz val="11"/>
      <color theme="1"/>
      <name val="Segoe UI"/>
      <family val="2"/>
    </font>
    <font>
      <b/>
      <sz val="12"/>
      <color theme="1" tint="0.249977111117893"/>
      <name val="Segoe UI"/>
      <family val="2"/>
    </font>
    <font>
      <sz val="11"/>
      <color theme="1"/>
      <name val="Segoe UI"/>
      <family val="2"/>
    </font>
    <font>
      <sz val="10"/>
      <color theme="1"/>
      <name val="Segoe UI"/>
      <family val="2"/>
    </font>
    <font>
      <b/>
      <sz val="9"/>
      <color theme="1"/>
      <name val="Segoe UI"/>
      <family val="2"/>
    </font>
    <font>
      <sz val="10"/>
      <name val="Arial"/>
      <family val="2"/>
    </font>
    <font>
      <sz val="10"/>
      <name val="Century Gothic"/>
      <family val="2"/>
      <scheme val="minor"/>
    </font>
    <font>
      <sz val="10.5"/>
      <color theme="1"/>
      <name val="Segoe UI"/>
      <family val="2"/>
    </font>
    <font>
      <b/>
      <sz val="10.5"/>
      <color theme="1"/>
      <name val="Segoe UI"/>
      <family val="2"/>
    </font>
    <font>
      <b/>
      <sz val="12"/>
      <color theme="1" tint="0.249977111117893"/>
      <name val="Century Gothic"/>
      <family val="2"/>
    </font>
    <font>
      <sz val="11"/>
      <color theme="1"/>
      <name val="Century Gothic"/>
      <family val="2"/>
    </font>
    <font>
      <sz val="10"/>
      <color theme="1"/>
      <name val="Century Gothic"/>
      <family val="2"/>
    </font>
    <font>
      <b/>
      <sz val="10"/>
      <color theme="1"/>
      <name val="Century Gothic"/>
      <family val="2"/>
    </font>
    <font>
      <b/>
      <sz val="12"/>
      <name val="Century Gothic"/>
      <family val="2"/>
    </font>
  </fonts>
  <fills count="7">
    <fill>
      <patternFill patternType="none"/>
    </fill>
    <fill>
      <patternFill patternType="gray125"/>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9" tint="0.39997558519241921"/>
        <bgColor indexed="64"/>
      </patternFill>
    </fill>
  </fills>
  <borders count="56">
    <border>
      <left/>
      <right/>
      <top/>
      <bottom/>
      <diagonal/>
    </border>
    <border>
      <left/>
      <right/>
      <top/>
      <bottom style="thin">
        <color indexed="64"/>
      </bottom>
      <diagonal/>
    </border>
    <border>
      <left/>
      <right/>
      <top/>
      <bottom style="thick">
        <color indexed="64"/>
      </bottom>
      <diagonal/>
    </border>
    <border>
      <left/>
      <right/>
      <top style="thick">
        <color indexed="64"/>
      </top>
      <bottom/>
      <diagonal/>
    </border>
    <border>
      <left/>
      <right style="thick">
        <color theme="0"/>
      </right>
      <top style="thick">
        <color indexed="64"/>
      </top>
      <bottom/>
      <diagonal/>
    </border>
    <border>
      <left style="thick">
        <color theme="0"/>
      </left>
      <right/>
      <top style="thick">
        <color indexed="64"/>
      </top>
      <bottom style="thin">
        <color indexed="64"/>
      </bottom>
      <diagonal/>
    </border>
    <border>
      <left/>
      <right style="thick">
        <color theme="0"/>
      </right>
      <top style="thick">
        <color indexed="64"/>
      </top>
      <bottom style="thin">
        <color indexed="64"/>
      </bottom>
      <diagonal/>
    </border>
    <border>
      <left style="thick">
        <color theme="0"/>
      </left>
      <right style="thick">
        <color theme="0"/>
      </right>
      <top style="thick">
        <color indexed="64"/>
      </top>
      <bottom/>
      <diagonal/>
    </border>
    <border>
      <left/>
      <right style="thick">
        <color theme="0"/>
      </right>
      <top/>
      <bottom style="thick">
        <color indexed="64"/>
      </bottom>
      <diagonal/>
    </border>
    <border>
      <left style="thick">
        <color theme="0"/>
      </left>
      <right style="thick">
        <color theme="0"/>
      </right>
      <top style="thin">
        <color indexed="64"/>
      </top>
      <bottom style="thick">
        <color indexed="64"/>
      </bottom>
      <diagonal/>
    </border>
    <border>
      <left style="thick">
        <color theme="0"/>
      </left>
      <right style="thick">
        <color theme="0"/>
      </right>
      <top/>
      <bottom style="thick">
        <color indexed="64"/>
      </bottom>
      <diagonal/>
    </border>
    <border>
      <left/>
      <right style="thick">
        <color theme="0"/>
      </right>
      <top/>
      <bottom/>
      <diagonal/>
    </border>
    <border>
      <left style="thick">
        <color theme="0"/>
      </left>
      <right style="thick">
        <color theme="0"/>
      </right>
      <top/>
      <bottom/>
      <diagonal/>
    </border>
    <border>
      <left style="thick">
        <color theme="0"/>
      </left>
      <right style="thick">
        <color theme="0"/>
      </right>
      <top style="thick">
        <color theme="0"/>
      </top>
      <bottom style="thick">
        <color theme="0"/>
      </bottom>
      <diagonal/>
    </border>
    <border>
      <left/>
      <right style="thick">
        <color theme="0"/>
      </right>
      <top style="thick">
        <color theme="0"/>
      </top>
      <bottom style="thick">
        <color theme="0"/>
      </bottom>
      <diagonal/>
    </border>
    <border>
      <left style="thick">
        <color theme="0"/>
      </left>
      <right/>
      <top style="thick">
        <color theme="0"/>
      </top>
      <bottom style="thick">
        <color theme="0"/>
      </bottom>
      <diagonal/>
    </border>
    <border>
      <left style="thick">
        <color theme="0"/>
      </left>
      <right/>
      <top/>
      <bottom/>
      <diagonal/>
    </border>
    <border>
      <left style="thick">
        <color theme="0"/>
      </left>
      <right style="thick">
        <color theme="0"/>
      </right>
      <top style="thick">
        <color theme="0"/>
      </top>
      <bottom/>
      <diagonal/>
    </border>
    <border>
      <left/>
      <right/>
      <top style="thick">
        <color theme="0"/>
      </top>
      <bottom/>
      <diagonal/>
    </border>
    <border>
      <left/>
      <right style="thick">
        <color theme="0"/>
      </right>
      <top style="thick">
        <color theme="0"/>
      </top>
      <bottom/>
      <diagonal/>
    </border>
    <border>
      <left style="thick">
        <color theme="0"/>
      </left>
      <right style="thick">
        <color theme="0"/>
      </right>
      <top/>
      <bottom style="thick">
        <color theme="0"/>
      </bottom>
      <diagonal/>
    </border>
    <border>
      <left/>
      <right/>
      <top/>
      <bottom style="thick">
        <color theme="0"/>
      </bottom>
      <diagonal/>
    </border>
    <border>
      <left/>
      <right style="thick">
        <color theme="0"/>
      </right>
      <top/>
      <bottom style="thick">
        <color theme="0"/>
      </bottom>
      <diagonal/>
    </border>
    <border>
      <left style="thick">
        <color theme="0"/>
      </left>
      <right/>
      <top style="thick">
        <color theme="0"/>
      </top>
      <bottom/>
      <diagonal/>
    </border>
    <border>
      <left/>
      <right/>
      <top style="thick">
        <color theme="0"/>
      </top>
      <bottom style="thick">
        <color theme="0"/>
      </bottom>
      <diagonal/>
    </border>
    <border>
      <left/>
      <right style="thick">
        <color theme="0"/>
      </right>
      <top style="thick">
        <color theme="0"/>
      </top>
      <bottom style="thick">
        <color indexed="64"/>
      </bottom>
      <diagonal/>
    </border>
    <border>
      <left style="thick">
        <color theme="0"/>
      </left>
      <right/>
      <top style="thick">
        <color theme="0"/>
      </top>
      <bottom style="thick">
        <color indexed="64"/>
      </bottom>
      <diagonal/>
    </border>
    <border>
      <left/>
      <right/>
      <top style="thin">
        <color indexed="64"/>
      </top>
      <bottom/>
      <diagonal/>
    </border>
    <border>
      <left style="thick">
        <color theme="0"/>
      </left>
      <right/>
      <top/>
      <bottom style="thick">
        <color theme="0"/>
      </bottom>
      <diagonal/>
    </border>
    <border>
      <left style="thick">
        <color theme="0"/>
      </left>
      <right style="thick">
        <color theme="0"/>
      </right>
      <top style="thick">
        <color theme="0"/>
      </top>
      <bottom style="thick">
        <color indexed="64"/>
      </bottom>
      <diagonal/>
    </border>
    <border>
      <left style="thick">
        <color theme="0"/>
      </left>
      <right/>
      <top/>
      <bottom style="thick">
        <color indexed="64"/>
      </bottom>
      <diagonal/>
    </border>
    <border>
      <left/>
      <right style="thick">
        <color theme="0"/>
      </right>
      <top style="thick">
        <color indexed="64"/>
      </top>
      <bottom style="thick">
        <color indexed="64"/>
      </bottom>
      <diagonal/>
    </border>
    <border>
      <left/>
      <right/>
      <top style="thick">
        <color indexed="64"/>
      </top>
      <bottom style="thick">
        <color indexed="64"/>
      </bottom>
      <diagonal/>
    </border>
    <border>
      <left style="thick">
        <color theme="0"/>
      </left>
      <right/>
      <top style="thick">
        <color indexed="64"/>
      </top>
      <bottom style="thick">
        <color indexed="64"/>
      </bottom>
      <diagonal/>
    </border>
    <border>
      <left style="thick">
        <color theme="0"/>
      </left>
      <right/>
      <top style="thick">
        <color indexed="64"/>
      </top>
      <bottom/>
      <diagonal/>
    </border>
    <border>
      <left style="thick">
        <color theme="0"/>
      </left>
      <right style="thick">
        <color theme="0"/>
      </right>
      <top style="thick">
        <color indexed="64"/>
      </top>
      <bottom style="thick">
        <color indexed="64"/>
      </bottom>
      <diagonal/>
    </border>
    <border>
      <left style="medium">
        <color indexed="64"/>
      </left>
      <right style="thick">
        <color theme="0"/>
      </right>
      <top style="medium">
        <color indexed="64"/>
      </top>
      <bottom style="thick">
        <color indexed="64"/>
      </bottom>
      <diagonal/>
    </border>
    <border>
      <left style="medium">
        <color indexed="64"/>
      </left>
      <right style="thick">
        <color theme="0"/>
      </right>
      <top/>
      <bottom style="thick">
        <color theme="0"/>
      </bottom>
      <diagonal/>
    </border>
    <border>
      <left/>
      <right style="medium">
        <color indexed="64"/>
      </right>
      <top/>
      <bottom/>
      <diagonal/>
    </border>
    <border>
      <left style="thick">
        <color theme="0"/>
      </left>
      <right style="medium">
        <color indexed="64"/>
      </right>
      <top/>
      <bottom style="thick">
        <color theme="0"/>
      </bottom>
      <diagonal/>
    </border>
    <border>
      <left style="medium">
        <color indexed="64"/>
      </left>
      <right style="thick">
        <color theme="0"/>
      </right>
      <top style="thick">
        <color theme="0"/>
      </top>
      <bottom style="thick">
        <color theme="0"/>
      </bottom>
      <diagonal/>
    </border>
    <border>
      <left style="medium">
        <color indexed="64"/>
      </left>
      <right/>
      <top/>
      <bottom/>
      <diagonal/>
    </border>
    <border>
      <left style="medium">
        <color indexed="64"/>
      </left>
      <right style="thick">
        <color theme="0"/>
      </right>
      <top style="thick">
        <color indexed="64"/>
      </top>
      <bottom style="thick">
        <color indexed="64"/>
      </bottom>
      <diagonal/>
    </border>
    <border>
      <left/>
      <right style="medium">
        <color indexed="64"/>
      </right>
      <top/>
      <bottom style="thick">
        <color indexed="64"/>
      </bottom>
      <diagonal/>
    </border>
    <border>
      <left/>
      <right style="medium">
        <color indexed="64"/>
      </right>
      <top/>
      <bottom style="thick">
        <color theme="0"/>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style="thick">
        <color theme="0"/>
      </left>
      <right/>
      <top style="thin">
        <color indexed="64"/>
      </top>
      <bottom style="thick">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9" fontId="16" fillId="0" borderId="0" applyFont="0" applyFill="0" applyBorder="0" applyAlignment="0" applyProtection="0"/>
    <xf numFmtId="0" fontId="18" fillId="0" borderId="0"/>
  </cellStyleXfs>
  <cellXfs count="405">
    <xf numFmtId="0" fontId="0" fillId="0" borderId="0" xfId="0"/>
    <xf numFmtId="0" fontId="0" fillId="2" borderId="0" xfId="0" applyFill="1"/>
    <xf numFmtId="0" fontId="0" fillId="0" borderId="1" xfId="0" applyBorder="1"/>
    <xf numFmtId="0" fontId="2" fillId="0" borderId="0" xfId="0" applyFont="1" applyBorder="1" applyAlignment="1">
      <alignment horizontal="left"/>
    </xf>
    <xf numFmtId="0" fontId="0" fillId="0" borderId="0" xfId="0" applyBorder="1"/>
    <xf numFmtId="0" fontId="3" fillId="0" borderId="0" xfId="0" applyFont="1" applyAlignment="1">
      <alignment horizontal="left"/>
    </xf>
    <xf numFmtId="0" fontId="0" fillId="3" borderId="4" xfId="0" applyFill="1" applyBorder="1"/>
    <xf numFmtId="0" fontId="0" fillId="3" borderId="8" xfId="0" applyFill="1" applyBorder="1"/>
    <xf numFmtId="0" fontId="0" fillId="3" borderId="2" xfId="0" applyFont="1" applyFill="1" applyBorder="1" applyAlignment="1">
      <alignment horizontal="center"/>
    </xf>
    <xf numFmtId="0" fontId="0" fillId="3" borderId="9" xfId="0" applyFont="1" applyFill="1" applyBorder="1" applyAlignment="1">
      <alignment horizontal="center"/>
    </xf>
    <xf numFmtId="0" fontId="1" fillId="3" borderId="2" xfId="0" applyFont="1" applyFill="1" applyBorder="1" applyAlignment="1">
      <alignment horizontal="center" vertical="center"/>
    </xf>
    <xf numFmtId="0" fontId="0" fillId="0" borderId="0" xfId="0" applyFont="1" applyBorder="1" applyAlignment="1">
      <alignment horizontal="center"/>
    </xf>
    <xf numFmtId="0" fontId="0" fillId="0" borderId="4" xfId="0" applyFont="1" applyBorder="1" applyAlignment="1">
      <alignment horizontal="center"/>
    </xf>
    <xf numFmtId="0" fontId="1" fillId="3" borderId="11" xfId="0" applyFont="1" applyFill="1" applyBorder="1"/>
    <xf numFmtId="0" fontId="0" fillId="3" borderId="12" xfId="0" applyFont="1" applyFill="1" applyBorder="1" applyAlignment="1">
      <alignment horizontal="center"/>
    </xf>
    <xf numFmtId="0" fontId="0" fillId="3" borderId="11" xfId="0" applyFont="1" applyFill="1" applyBorder="1" applyAlignment="1">
      <alignment horizontal="center"/>
    </xf>
    <xf numFmtId="0" fontId="0" fillId="3" borderId="12" xfId="0" applyFill="1" applyBorder="1"/>
    <xf numFmtId="0" fontId="0" fillId="4" borderId="13" xfId="0" applyNumberFormat="1" applyFill="1" applyBorder="1" applyAlignment="1">
      <alignment horizontal="center"/>
    </xf>
    <xf numFmtId="0" fontId="0" fillId="4" borderId="14" xfId="0" applyNumberFormat="1" applyFill="1" applyBorder="1" applyAlignment="1">
      <alignment horizontal="center"/>
    </xf>
    <xf numFmtId="0" fontId="0" fillId="4" borderId="15" xfId="0" applyFill="1" applyBorder="1" applyAlignment="1">
      <alignment horizontal="center"/>
    </xf>
    <xf numFmtId="9" fontId="0" fillId="4" borderId="15" xfId="0" applyNumberFormat="1" applyFill="1" applyBorder="1" applyAlignment="1">
      <alignment horizontal="center"/>
    </xf>
    <xf numFmtId="0" fontId="0" fillId="4" borderId="11" xfId="0" applyFont="1" applyFill="1" applyBorder="1"/>
    <xf numFmtId="0" fontId="0" fillId="4" borderId="12" xfId="0" applyNumberFormat="1" applyFill="1" applyBorder="1" applyAlignment="1">
      <alignment horizontal="center"/>
    </xf>
    <xf numFmtId="0" fontId="0" fillId="4" borderId="11" xfId="0" applyNumberFormat="1" applyFill="1" applyBorder="1" applyAlignment="1">
      <alignment horizontal="center"/>
    </xf>
    <xf numFmtId="0" fontId="0" fillId="4" borderId="16" xfId="0" applyFill="1" applyBorder="1" applyAlignment="1">
      <alignment horizontal="center"/>
    </xf>
    <xf numFmtId="9" fontId="0" fillId="4" borderId="16" xfId="0" applyNumberFormat="1" applyFill="1" applyBorder="1" applyAlignment="1">
      <alignment horizontal="center"/>
    </xf>
    <xf numFmtId="0" fontId="1" fillId="0" borderId="0" xfId="0" applyFont="1"/>
    <xf numFmtId="0" fontId="0" fillId="0" borderId="0" xfId="0" applyNumberFormat="1" applyAlignment="1">
      <alignment horizontal="center"/>
    </xf>
    <xf numFmtId="0" fontId="0" fillId="0" borderId="0" xfId="0" applyAlignment="1">
      <alignment horizontal="center"/>
    </xf>
    <xf numFmtId="0" fontId="0" fillId="3" borderId="18" xfId="0" applyFill="1" applyBorder="1" applyAlignment="1">
      <alignment horizontal="center"/>
    </xf>
    <xf numFmtId="0" fontId="0" fillId="3" borderId="19" xfId="0" applyFill="1" applyBorder="1" applyAlignment="1">
      <alignment horizontal="center"/>
    </xf>
    <xf numFmtId="0" fontId="0" fillId="3" borderId="17" xfId="0" applyFill="1" applyBorder="1" applyAlignment="1">
      <alignment horizontal="center"/>
    </xf>
    <xf numFmtId="0" fontId="0" fillId="4" borderId="20" xfId="0" applyFill="1" applyBorder="1" applyAlignment="1">
      <alignment horizontal="center"/>
    </xf>
    <xf numFmtId="9" fontId="0" fillId="4" borderId="22" xfId="0" applyNumberFormat="1" applyFill="1" applyBorder="1" applyAlignment="1">
      <alignment horizontal="center"/>
    </xf>
    <xf numFmtId="0" fontId="0" fillId="4" borderId="11" xfId="0" applyFont="1" applyFill="1" applyBorder="1" applyAlignment="1">
      <alignment horizontal="left" indent="1"/>
    </xf>
    <xf numFmtId="0" fontId="0" fillId="4" borderId="12" xfId="0" applyFill="1" applyBorder="1" applyAlignment="1">
      <alignment horizontal="center"/>
    </xf>
    <xf numFmtId="9" fontId="0" fillId="4" borderId="17" xfId="0" applyNumberFormat="1" applyFill="1" applyBorder="1" applyAlignment="1">
      <alignment horizontal="center"/>
    </xf>
    <xf numFmtId="0" fontId="1" fillId="3" borderId="22" xfId="0" applyFont="1" applyFill="1" applyBorder="1"/>
    <xf numFmtId="0" fontId="0" fillId="3" borderId="21" xfId="0" applyFill="1" applyBorder="1" applyAlignment="1">
      <alignment horizontal="center"/>
    </xf>
    <xf numFmtId="0" fontId="0" fillId="3" borderId="22" xfId="0" applyFill="1" applyBorder="1" applyAlignment="1">
      <alignment horizontal="center"/>
    </xf>
    <xf numFmtId="0" fontId="0" fillId="4" borderId="15" xfId="0" applyFill="1" applyBorder="1" applyAlignment="1">
      <alignment horizontal="center"/>
    </xf>
    <xf numFmtId="0" fontId="0" fillId="4" borderId="13" xfId="0" applyFill="1" applyBorder="1" applyAlignment="1">
      <alignment horizontal="center"/>
    </xf>
    <xf numFmtId="0" fontId="0" fillId="4" borderId="11" xfId="0" applyFill="1" applyBorder="1" applyAlignment="1">
      <alignment horizontal="left" indent="1"/>
    </xf>
    <xf numFmtId="0" fontId="0" fillId="4" borderId="11" xfId="0" applyFill="1" applyBorder="1" applyAlignment="1">
      <alignment horizontal="center"/>
    </xf>
    <xf numFmtId="0" fontId="0" fillId="4" borderId="23" xfId="0" applyFill="1" applyBorder="1" applyAlignment="1">
      <alignment horizontal="center"/>
    </xf>
    <xf numFmtId="9" fontId="0" fillId="4" borderId="23" xfId="0" applyNumberFormat="1" applyFill="1" applyBorder="1" applyAlignment="1">
      <alignment horizontal="center"/>
    </xf>
    <xf numFmtId="0" fontId="0" fillId="0" borderId="0" xfId="0" applyAlignment="1">
      <alignment horizontal="center" wrapText="1"/>
    </xf>
    <xf numFmtId="0" fontId="0" fillId="0" borderId="11" xfId="0" applyBorder="1" applyAlignment="1">
      <alignment horizontal="center" wrapText="1"/>
    </xf>
    <xf numFmtId="0" fontId="0" fillId="0" borderId="16" xfId="0" applyBorder="1" applyAlignment="1">
      <alignment horizontal="center"/>
    </xf>
    <xf numFmtId="0" fontId="0" fillId="0" borderId="0" xfId="0" applyBorder="1" applyAlignment="1">
      <alignment horizontal="center"/>
    </xf>
    <xf numFmtId="0" fontId="0" fillId="4" borderId="14" xfId="0" applyFill="1" applyBorder="1" applyAlignment="1">
      <alignment horizontal="left" indent="1"/>
    </xf>
    <xf numFmtId="0" fontId="0" fillId="4" borderId="14" xfId="0" applyFill="1" applyBorder="1" applyAlignment="1">
      <alignment horizontal="center"/>
    </xf>
    <xf numFmtId="0" fontId="0" fillId="4" borderId="24" xfId="0" applyFill="1" applyBorder="1" applyAlignment="1">
      <alignment horizontal="center"/>
    </xf>
    <xf numFmtId="0" fontId="0" fillId="4" borderId="25" xfId="0" applyFill="1" applyBorder="1" applyAlignment="1">
      <alignment horizontal="left" indent="1"/>
    </xf>
    <xf numFmtId="0" fontId="0" fillId="4" borderId="25" xfId="0" applyFill="1" applyBorder="1" applyAlignment="1">
      <alignment horizontal="center"/>
    </xf>
    <xf numFmtId="0" fontId="0" fillId="4" borderId="26" xfId="0" applyFill="1" applyBorder="1" applyAlignment="1">
      <alignment horizontal="center"/>
    </xf>
    <xf numFmtId="9" fontId="0" fillId="4" borderId="26" xfId="0" applyNumberFormat="1" applyFill="1" applyBorder="1" applyAlignment="1">
      <alignment horizontal="center"/>
    </xf>
    <xf numFmtId="0" fontId="0" fillId="0" borderId="11" xfId="0" applyBorder="1"/>
    <xf numFmtId="0" fontId="0" fillId="4" borderId="14" xfId="0" applyFont="1" applyFill="1" applyBorder="1"/>
    <xf numFmtId="0" fontId="1" fillId="3" borderId="19" xfId="0" applyFont="1" applyFill="1" applyBorder="1"/>
    <xf numFmtId="0" fontId="0" fillId="4" borderId="22" xfId="0" applyFont="1" applyFill="1" applyBorder="1" applyAlignment="1">
      <alignment horizontal="left" indent="1"/>
    </xf>
    <xf numFmtId="0" fontId="0" fillId="4" borderId="14" xfId="0" applyFill="1" applyBorder="1" applyAlignment="1">
      <alignment horizontal="center"/>
    </xf>
    <xf numFmtId="0" fontId="0" fillId="4" borderId="15" xfId="0" applyFill="1" applyBorder="1" applyAlignment="1">
      <alignment horizontal="center"/>
    </xf>
    <xf numFmtId="0" fontId="0" fillId="4" borderId="25" xfId="0" applyFill="1" applyBorder="1" applyAlignment="1">
      <alignment horizontal="center"/>
    </xf>
    <xf numFmtId="0" fontId="0" fillId="4" borderId="22" xfId="0" applyNumberFormat="1" applyFill="1" applyBorder="1" applyAlignment="1">
      <alignment horizontal="center"/>
    </xf>
    <xf numFmtId="0" fontId="0" fillId="4" borderId="11" xfId="0" applyNumberFormat="1" applyFill="1" applyBorder="1" applyAlignment="1">
      <alignment horizontal="center"/>
    </xf>
    <xf numFmtId="0" fontId="0" fillId="4" borderId="11" xfId="0" applyFill="1" applyBorder="1" applyAlignment="1">
      <alignment horizontal="center"/>
    </xf>
    <xf numFmtId="0" fontId="1" fillId="0" borderId="0" xfId="0" applyFont="1" applyFill="1"/>
    <xf numFmtId="0" fontId="0" fillId="0" borderId="0" xfId="0" applyFill="1"/>
    <xf numFmtId="0" fontId="0" fillId="3" borderId="18" xfId="0" applyFill="1" applyBorder="1"/>
    <xf numFmtId="0" fontId="0" fillId="0" borderId="18" xfId="0" applyBorder="1"/>
    <xf numFmtId="0" fontId="0" fillId="3" borderId="20" xfId="0" applyFill="1" applyBorder="1"/>
    <xf numFmtId="0" fontId="0" fillId="3" borderId="20" xfId="0" applyFill="1" applyBorder="1" applyAlignment="1">
      <alignment horizontal="center"/>
    </xf>
    <xf numFmtId="0" fontId="0" fillId="0" borderId="11" xfId="0" applyNumberFormat="1" applyBorder="1" applyAlignment="1">
      <alignment horizontal="center"/>
    </xf>
    <xf numFmtId="0" fontId="0" fillId="0" borderId="2" xfId="0" applyNumberFormat="1" applyFill="1" applyBorder="1" applyAlignment="1">
      <alignment horizontal="center"/>
    </xf>
    <xf numFmtId="0" fontId="0" fillId="0" borderId="2" xfId="0" applyFill="1" applyBorder="1" applyAlignment="1">
      <alignment horizontal="center"/>
    </xf>
    <xf numFmtId="0" fontId="0" fillId="4" borderId="29" xfId="0" applyNumberFormat="1" applyFill="1" applyBorder="1" applyAlignment="1">
      <alignment horizontal="center"/>
    </xf>
    <xf numFmtId="0" fontId="0" fillId="4" borderId="25" xfId="0" applyNumberFormat="1" applyFill="1" applyBorder="1" applyAlignment="1">
      <alignment horizontal="center"/>
    </xf>
    <xf numFmtId="0" fontId="0" fillId="4" borderId="2" xfId="0" applyFill="1" applyBorder="1" applyAlignment="1">
      <alignment horizontal="center"/>
    </xf>
    <xf numFmtId="9" fontId="0" fillId="4" borderId="30" xfId="0" applyNumberFormat="1" applyFill="1" applyBorder="1" applyAlignment="1">
      <alignment horizontal="center"/>
    </xf>
    <xf numFmtId="0" fontId="0" fillId="3" borderId="22" xfId="0" applyFill="1" applyBorder="1" applyAlignment="1">
      <alignment horizontal="center"/>
    </xf>
    <xf numFmtId="0" fontId="0" fillId="4" borderId="19" xfId="0" applyFill="1" applyBorder="1" applyAlignment="1">
      <alignment horizontal="left" indent="1"/>
    </xf>
    <xf numFmtId="0" fontId="0" fillId="0" borderId="19" xfId="0" applyFill="1" applyBorder="1" applyAlignment="1">
      <alignment horizontal="left" indent="1"/>
    </xf>
    <xf numFmtId="0" fontId="0" fillId="0" borderId="18" xfId="0" applyFill="1" applyBorder="1" applyAlignment="1">
      <alignment horizontal="center"/>
    </xf>
    <xf numFmtId="0" fontId="0" fillId="0" borderId="19" xfId="0" applyFill="1" applyBorder="1" applyAlignment="1">
      <alignment horizontal="center"/>
    </xf>
    <xf numFmtId="0"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1" fontId="0" fillId="3" borderId="19" xfId="0" applyNumberFormat="1" applyFill="1" applyBorder="1" applyAlignment="1">
      <alignment horizontal="center"/>
    </xf>
    <xf numFmtId="1" fontId="0" fillId="0" borderId="0" xfId="0" applyNumberFormat="1" applyFill="1"/>
    <xf numFmtId="1" fontId="0" fillId="0" borderId="0" xfId="0" applyNumberFormat="1" applyAlignment="1">
      <alignment horizontal="center"/>
    </xf>
    <xf numFmtId="1" fontId="0" fillId="3" borderId="28" xfId="0" applyNumberFormat="1" applyFill="1" applyBorder="1" applyAlignment="1">
      <alignment horizontal="center"/>
    </xf>
    <xf numFmtId="1" fontId="0" fillId="4" borderId="15" xfId="0" applyNumberFormat="1" applyFill="1" applyBorder="1" applyAlignment="1">
      <alignment horizontal="center"/>
    </xf>
    <xf numFmtId="1" fontId="0" fillId="0" borderId="0" xfId="0" applyNumberFormat="1" applyBorder="1" applyAlignment="1">
      <alignment horizontal="center"/>
    </xf>
    <xf numFmtId="1" fontId="0" fillId="0" borderId="23" xfId="0" applyNumberFormat="1" applyFill="1" applyBorder="1" applyAlignment="1">
      <alignment horizontal="center"/>
    </xf>
    <xf numFmtId="1" fontId="0" fillId="0" borderId="0" xfId="0" applyNumberFormat="1"/>
    <xf numFmtId="0" fontId="0" fillId="4" borderId="13" xfId="0" applyFont="1" applyFill="1" applyBorder="1" applyAlignment="1">
      <alignment horizontal="left" indent="1"/>
    </xf>
    <xf numFmtId="1" fontId="0" fillId="4" borderId="20" xfId="0" applyNumberFormat="1" applyFill="1" applyBorder="1" applyAlignment="1">
      <alignment horizontal="center"/>
    </xf>
    <xf numFmtId="1" fontId="0" fillId="4" borderId="13" xfId="0" applyNumberFormat="1" applyFill="1" applyBorder="1" applyAlignment="1">
      <alignment horizontal="center"/>
    </xf>
    <xf numFmtId="0" fontId="1" fillId="3" borderId="31" xfId="0" applyFont="1" applyFill="1" applyBorder="1"/>
    <xf numFmtId="0" fontId="1" fillId="0" borderId="22" xfId="0" applyFont="1" applyFill="1" applyBorder="1"/>
    <xf numFmtId="0" fontId="0" fillId="0" borderId="23" xfId="0" applyFill="1" applyBorder="1" applyAlignment="1">
      <alignment horizontal="center"/>
    </xf>
    <xf numFmtId="0" fontId="1" fillId="3" borderId="12" xfId="0" applyFont="1" applyFill="1" applyBorder="1" applyAlignment="1">
      <alignment horizontal="center"/>
    </xf>
    <xf numFmtId="0" fontId="1" fillId="3" borderId="11" xfId="0" applyFont="1" applyFill="1" applyBorder="1" applyAlignment="1">
      <alignment horizontal="center"/>
    </xf>
    <xf numFmtId="9" fontId="1" fillId="3" borderId="0" xfId="0" applyNumberFormat="1" applyFont="1" applyFill="1" applyAlignment="1">
      <alignment horizontal="center"/>
    </xf>
    <xf numFmtId="0" fontId="1" fillId="3" borderId="20" xfId="0" applyFont="1" applyFill="1" applyBorder="1" applyAlignment="1">
      <alignment horizontal="center"/>
    </xf>
    <xf numFmtId="9" fontId="0" fillId="0" borderId="0" xfId="0" applyNumberFormat="1" applyFill="1"/>
    <xf numFmtId="9" fontId="0" fillId="0" borderId="0" xfId="0" applyNumberFormat="1"/>
    <xf numFmtId="0" fontId="0" fillId="4" borderId="23" xfId="0" applyFill="1" applyBorder="1" applyAlignment="1">
      <alignment horizontal="center"/>
    </xf>
    <xf numFmtId="0" fontId="0" fillId="0" borderId="16" xfId="0" applyFill="1" applyBorder="1" applyAlignment="1">
      <alignment horizontal="center"/>
    </xf>
    <xf numFmtId="0" fontId="0" fillId="0" borderId="11" xfId="0" applyFill="1" applyBorder="1" applyAlignment="1">
      <alignment horizontal="center"/>
    </xf>
    <xf numFmtId="0" fontId="0" fillId="0" borderId="0" xfId="0" applyFill="1" applyBorder="1" applyAlignment="1">
      <alignment horizontal="center"/>
    </xf>
    <xf numFmtId="0" fontId="0" fillId="0" borderId="11" xfId="0" applyFill="1" applyBorder="1" applyAlignment="1">
      <alignment horizontal="left" indent="1"/>
    </xf>
    <xf numFmtId="0" fontId="0" fillId="4" borderId="24" xfId="0" applyFill="1" applyBorder="1" applyAlignment="1">
      <alignment horizontal="center"/>
    </xf>
    <xf numFmtId="0" fontId="0" fillId="4" borderId="14" xfId="0" applyFill="1" applyBorder="1" applyAlignment="1">
      <alignment horizontal="center"/>
    </xf>
    <xf numFmtId="0" fontId="0" fillId="4" borderId="15" xfId="0" applyFill="1" applyBorder="1" applyAlignment="1">
      <alignment horizontal="center"/>
    </xf>
    <xf numFmtId="0" fontId="0" fillId="4" borderId="25" xfId="0" applyFill="1" applyBorder="1" applyAlignment="1">
      <alignment horizontal="center"/>
    </xf>
    <xf numFmtId="0" fontId="0" fillId="4" borderId="11" xfId="0" applyFill="1" applyBorder="1" applyAlignment="1">
      <alignment horizontal="center"/>
    </xf>
    <xf numFmtId="0" fontId="0" fillId="3" borderId="22" xfId="0" applyFill="1" applyBorder="1" applyAlignment="1">
      <alignment horizontal="center"/>
    </xf>
    <xf numFmtId="0" fontId="0" fillId="4" borderId="23" xfId="0" applyFill="1" applyBorder="1" applyAlignment="1">
      <alignment horizontal="center"/>
    </xf>
    <xf numFmtId="0" fontId="0" fillId="4" borderId="14" xfId="0" applyNumberFormat="1" applyFill="1" applyBorder="1" applyAlignment="1">
      <alignment horizontal="center"/>
    </xf>
    <xf numFmtId="0" fontId="0" fillId="3" borderId="19" xfId="0" applyFill="1" applyBorder="1" applyAlignment="1">
      <alignment horizontal="center"/>
    </xf>
    <xf numFmtId="0" fontId="3" fillId="0" borderId="1" xfId="0" applyFont="1" applyBorder="1" applyAlignment="1"/>
    <xf numFmtId="0" fontId="0" fillId="0" borderId="0" xfId="0" applyFont="1" applyFill="1" applyBorder="1"/>
    <xf numFmtId="0" fontId="0" fillId="0" borderId="0" xfId="0" applyNumberFormat="1" applyFill="1" applyBorder="1" applyAlignment="1">
      <alignment horizontal="center"/>
    </xf>
    <xf numFmtId="9" fontId="0" fillId="0" borderId="0" xfId="0" applyNumberFormat="1" applyFill="1" applyBorder="1" applyAlignment="1">
      <alignment horizontal="center"/>
    </xf>
    <xf numFmtId="0" fontId="0" fillId="0" borderId="0" xfId="0" applyNumberFormat="1" applyBorder="1" applyAlignment="1">
      <alignment horizontal="center"/>
    </xf>
    <xf numFmtId="0" fontId="0" fillId="4" borderId="14" xfId="0" applyFill="1" applyBorder="1" applyAlignment="1">
      <alignment horizontal="left"/>
    </xf>
    <xf numFmtId="0" fontId="0" fillId="4" borderId="25" xfId="0" applyFill="1" applyBorder="1" applyAlignment="1">
      <alignment horizontal="left"/>
    </xf>
    <xf numFmtId="0" fontId="0" fillId="4" borderId="29" xfId="0" applyFill="1" applyBorder="1" applyAlignment="1">
      <alignment horizontal="center"/>
    </xf>
    <xf numFmtId="0" fontId="0" fillId="4" borderId="20" xfId="0" applyNumberFormat="1" applyFill="1" applyBorder="1" applyAlignment="1">
      <alignment horizontal="center"/>
    </xf>
    <xf numFmtId="9" fontId="0" fillId="4" borderId="24" xfId="0" applyNumberFormat="1" applyFill="1" applyBorder="1" applyAlignment="1">
      <alignment horizontal="center"/>
    </xf>
    <xf numFmtId="0" fontId="3" fillId="0" borderId="0" xfId="0" applyFont="1" applyBorder="1" applyAlignment="1">
      <alignment horizontal="left"/>
    </xf>
    <xf numFmtId="0" fontId="3" fillId="0" borderId="1" xfId="0" applyFont="1" applyBorder="1" applyAlignment="1">
      <alignment horizontal="left"/>
    </xf>
    <xf numFmtId="0" fontId="2" fillId="0" borderId="1" xfId="0" applyFont="1" applyBorder="1" applyAlignment="1">
      <alignment horizontal="left"/>
    </xf>
    <xf numFmtId="0" fontId="0" fillId="0" borderId="2" xfId="0" applyBorder="1" applyAlignment="1">
      <alignment horizontal="left"/>
    </xf>
    <xf numFmtId="0" fontId="0" fillId="4" borderId="14" xfId="0" applyFill="1" applyBorder="1" applyAlignment="1">
      <alignment horizontal="center"/>
    </xf>
    <xf numFmtId="0" fontId="0" fillId="4" borderId="15" xfId="0" applyFill="1" applyBorder="1" applyAlignment="1">
      <alignment horizontal="center"/>
    </xf>
    <xf numFmtId="0" fontId="0" fillId="4" borderId="25" xfId="0" applyFill="1" applyBorder="1" applyAlignment="1">
      <alignment horizontal="center"/>
    </xf>
    <xf numFmtId="0" fontId="0" fillId="4" borderId="22" xfId="0" applyNumberFormat="1" applyFill="1" applyBorder="1" applyAlignment="1">
      <alignment horizontal="center"/>
    </xf>
    <xf numFmtId="0" fontId="0" fillId="4" borderId="11" xfId="0" applyNumberFormat="1" applyFill="1" applyBorder="1" applyAlignment="1">
      <alignment horizontal="center"/>
    </xf>
    <xf numFmtId="0" fontId="0" fillId="4" borderId="11" xfId="0" applyFill="1" applyBorder="1" applyAlignment="1">
      <alignment horizontal="center"/>
    </xf>
    <xf numFmtId="0" fontId="0" fillId="4" borderId="23" xfId="0" applyFill="1" applyBorder="1" applyAlignment="1">
      <alignment horizontal="center"/>
    </xf>
    <xf numFmtId="0" fontId="0" fillId="3" borderId="22" xfId="0" applyFill="1" applyBorder="1" applyAlignment="1">
      <alignment horizontal="center"/>
    </xf>
    <xf numFmtId="0" fontId="0" fillId="4" borderId="14" xfId="0" applyNumberFormat="1" applyFill="1" applyBorder="1" applyAlignment="1">
      <alignment horizontal="center"/>
    </xf>
    <xf numFmtId="0" fontId="3" fillId="0" borderId="27" xfId="0" applyFont="1" applyBorder="1" applyAlignment="1">
      <alignment horizontal="left"/>
    </xf>
    <xf numFmtId="0" fontId="0" fillId="0" borderId="11" xfId="0" applyBorder="1" applyAlignment="1">
      <alignment horizontal="center"/>
    </xf>
    <xf numFmtId="0" fontId="7" fillId="4" borderId="13" xfId="0" applyNumberFormat="1" applyFont="1" applyFill="1" applyBorder="1" applyAlignment="1">
      <alignment horizontal="center"/>
    </xf>
    <xf numFmtId="0" fontId="7" fillId="4" borderId="13" xfId="0" applyFont="1" applyFill="1" applyBorder="1" applyAlignment="1">
      <alignment horizontal="center"/>
    </xf>
    <xf numFmtId="0" fontId="7" fillId="4" borderId="12" xfId="0" applyNumberFormat="1" applyFont="1" applyFill="1" applyBorder="1" applyAlignment="1">
      <alignment horizontal="center"/>
    </xf>
    <xf numFmtId="0" fontId="7" fillId="4" borderId="11" xfId="0" applyNumberFormat="1" applyFont="1" applyFill="1" applyBorder="1" applyAlignment="1">
      <alignment horizontal="center"/>
    </xf>
    <xf numFmtId="0" fontId="7" fillId="4" borderId="14" xfId="0" applyFont="1" applyFill="1" applyBorder="1" applyAlignment="1">
      <alignment horizontal="center"/>
    </xf>
    <xf numFmtId="0" fontId="7" fillId="4" borderId="15" xfId="0" applyFont="1" applyFill="1" applyBorder="1" applyAlignment="1">
      <alignment horizontal="center"/>
    </xf>
    <xf numFmtId="0" fontId="0" fillId="0" borderId="0" xfId="0" applyAlignment="1">
      <alignment horizontal="left"/>
    </xf>
    <xf numFmtId="0" fontId="0" fillId="4" borderId="25" xfId="0" applyFont="1" applyFill="1" applyBorder="1"/>
    <xf numFmtId="0" fontId="3" fillId="0" borderId="1" xfId="0" applyFont="1" applyBorder="1" applyAlignment="1">
      <alignment horizontal="right" vertical="center"/>
    </xf>
    <xf numFmtId="9" fontId="0" fillId="4" borderId="0" xfId="0" applyNumberFormat="1" applyFill="1" applyBorder="1" applyAlignment="1">
      <alignment horizontal="center"/>
    </xf>
    <xf numFmtId="0" fontId="0" fillId="0" borderId="18" xfId="0" applyBorder="1" applyAlignment="1">
      <alignment horizontal="center"/>
    </xf>
    <xf numFmtId="9" fontId="0" fillId="4" borderId="14" xfId="0" applyNumberFormat="1" applyFill="1" applyBorder="1" applyAlignment="1">
      <alignment horizontal="center"/>
    </xf>
    <xf numFmtId="9" fontId="0" fillId="3" borderId="18" xfId="0" applyNumberFormat="1" applyFill="1" applyBorder="1"/>
    <xf numFmtId="0" fontId="0" fillId="0" borderId="11" xfId="0" applyFont="1" applyFill="1" applyBorder="1"/>
    <xf numFmtId="0" fontId="0" fillId="0" borderId="12" xfId="0" applyNumberFormat="1" applyFill="1" applyBorder="1" applyAlignment="1">
      <alignment horizontal="center"/>
    </xf>
    <xf numFmtId="0" fontId="0" fillId="0" borderId="11" xfId="0" applyNumberFormat="1" applyFill="1" applyBorder="1" applyAlignment="1">
      <alignment horizontal="center"/>
    </xf>
    <xf numFmtId="9" fontId="0" fillId="0" borderId="16" xfId="0" applyNumberFormat="1" applyFill="1" applyBorder="1" applyAlignment="1">
      <alignment horizontal="center"/>
    </xf>
    <xf numFmtId="0" fontId="0" fillId="0" borderId="34" xfId="0" applyBorder="1"/>
    <xf numFmtId="0" fontId="1" fillId="3" borderId="13" xfId="0" applyFont="1" applyFill="1" applyBorder="1"/>
    <xf numFmtId="0" fontId="0" fillId="3" borderId="14" xfId="0" applyFill="1" applyBorder="1" applyAlignment="1">
      <alignment horizontal="center"/>
    </xf>
    <xf numFmtId="0" fontId="0" fillId="3" borderId="13" xfId="0" applyFill="1" applyBorder="1" applyAlignment="1">
      <alignment horizontal="center"/>
    </xf>
    <xf numFmtId="0" fontId="1" fillId="3" borderId="14" xfId="0" applyFont="1" applyFill="1" applyBorder="1"/>
    <xf numFmtId="0" fontId="0" fillId="4" borderId="12" xfId="0" applyFont="1" applyFill="1" applyBorder="1" applyAlignment="1">
      <alignment horizontal="center"/>
    </xf>
    <xf numFmtId="0" fontId="0" fillId="4" borderId="11" xfId="0" applyFont="1" applyFill="1" applyBorder="1" applyAlignment="1">
      <alignment horizontal="center"/>
    </xf>
    <xf numFmtId="0" fontId="0" fillId="3" borderId="20" xfId="0" applyFont="1" applyFill="1" applyBorder="1" applyAlignment="1">
      <alignment horizontal="center"/>
    </xf>
    <xf numFmtId="0" fontId="0" fillId="3" borderId="22" xfId="0" applyFont="1" applyFill="1" applyBorder="1" applyAlignment="1">
      <alignment horizontal="center"/>
    </xf>
    <xf numFmtId="9" fontId="0" fillId="4" borderId="18" xfId="0" applyNumberFormat="1" applyFill="1" applyBorder="1" applyAlignment="1">
      <alignment horizontal="center"/>
    </xf>
    <xf numFmtId="0" fontId="0" fillId="0" borderId="0" xfId="0" applyFill="1" applyBorder="1" applyAlignment="1">
      <alignment horizontal="left"/>
    </xf>
    <xf numFmtId="0" fontId="2" fillId="0" borderId="0" xfId="0" applyFont="1" applyBorder="1" applyAlignment="1">
      <alignment horizontal="left"/>
    </xf>
    <xf numFmtId="1" fontId="0" fillId="3" borderId="15" xfId="0" applyNumberFormat="1" applyFill="1" applyBorder="1" applyAlignment="1">
      <alignment horizontal="center"/>
    </xf>
    <xf numFmtId="9" fontId="7" fillId="4" borderId="15" xfId="0" applyNumberFormat="1" applyFont="1" applyFill="1" applyBorder="1" applyAlignment="1">
      <alignment horizontal="center"/>
    </xf>
    <xf numFmtId="0" fontId="1" fillId="0" borderId="2" xfId="0" applyFont="1" applyFill="1" applyBorder="1"/>
    <xf numFmtId="0" fontId="2" fillId="2" borderId="0" xfId="0" applyFont="1" applyFill="1" applyAlignment="1">
      <alignment horizontal="left"/>
    </xf>
    <xf numFmtId="0" fontId="0" fillId="2" borderId="0" xfId="0" applyFill="1" applyAlignment="1">
      <alignment horizontal="left"/>
    </xf>
    <xf numFmtId="0" fontId="0" fillId="3" borderId="28" xfId="0" applyFill="1" applyBorder="1" applyAlignment="1">
      <alignment horizontal="center"/>
    </xf>
    <xf numFmtId="0" fontId="0" fillId="3" borderId="22" xfId="0" applyFill="1" applyBorder="1" applyAlignment="1">
      <alignment horizontal="center"/>
    </xf>
    <xf numFmtId="0" fontId="0" fillId="4" borderId="15" xfId="0" applyFill="1" applyBorder="1" applyAlignment="1">
      <alignment horizontal="center"/>
    </xf>
    <xf numFmtId="0" fontId="0" fillId="4" borderId="23" xfId="0" applyFill="1" applyBorder="1" applyAlignment="1">
      <alignment horizontal="center"/>
    </xf>
    <xf numFmtId="0" fontId="0" fillId="4" borderId="14" xfId="0" applyNumberFormat="1" applyFill="1" applyBorder="1" applyAlignment="1">
      <alignment horizontal="center"/>
    </xf>
    <xf numFmtId="0" fontId="0" fillId="4" borderId="11" xfId="0" applyNumberFormat="1" applyFill="1" applyBorder="1" applyAlignment="1">
      <alignment horizontal="center"/>
    </xf>
    <xf numFmtId="0" fontId="0" fillId="4" borderId="28" xfId="0" applyFill="1" applyBorder="1" applyAlignment="1">
      <alignment horizontal="center"/>
    </xf>
    <xf numFmtId="0" fontId="0" fillId="4" borderId="22" xfId="0" applyNumberFormat="1" applyFill="1" applyBorder="1" applyAlignment="1">
      <alignment horizontal="center"/>
    </xf>
    <xf numFmtId="0" fontId="1" fillId="3" borderId="31" xfId="0" applyFont="1" applyFill="1" applyBorder="1" applyAlignment="1">
      <alignment vertical="center"/>
    </xf>
    <xf numFmtId="0" fontId="0" fillId="4" borderId="0" xfId="0" applyFont="1" applyFill="1" applyBorder="1" applyAlignment="1">
      <alignment horizontal="left" indent="1"/>
    </xf>
    <xf numFmtId="0" fontId="0" fillId="0" borderId="0" xfId="0" applyFont="1" applyFill="1" applyBorder="1" applyAlignment="1">
      <alignment horizontal="left" indent="1"/>
    </xf>
    <xf numFmtId="1" fontId="0" fillId="0" borderId="0" xfId="0" applyNumberFormat="1" applyFill="1" applyBorder="1" applyAlignment="1">
      <alignment horizontal="center"/>
    </xf>
    <xf numFmtId="0" fontId="0" fillId="4" borderId="25" xfId="0" applyFont="1" applyFill="1" applyBorder="1" applyAlignment="1">
      <alignment horizontal="left" indent="1"/>
    </xf>
    <xf numFmtId="0" fontId="0" fillId="0" borderId="11" xfId="0" applyFill="1" applyBorder="1"/>
    <xf numFmtId="0" fontId="0" fillId="0" borderId="11" xfId="0" applyNumberFormat="1" applyFill="1" applyBorder="1" applyAlignment="1"/>
    <xf numFmtId="0" fontId="0" fillId="4" borderId="14" xfId="0" applyFont="1" applyFill="1" applyBorder="1" applyAlignment="1">
      <alignment horizontal="left" indent="1"/>
    </xf>
    <xf numFmtId="0" fontId="0" fillId="4" borderId="19" xfId="0" applyFont="1" applyFill="1" applyBorder="1" applyAlignment="1">
      <alignment horizontal="left" indent="1"/>
    </xf>
    <xf numFmtId="0" fontId="1" fillId="0" borderId="11" xfId="0" applyNumberFormat="1" applyFont="1" applyFill="1" applyBorder="1" applyAlignment="1">
      <alignment horizontal="center" vertical="center" wrapText="1"/>
    </xf>
    <xf numFmtId="0" fontId="0" fillId="0" borderId="12" xfId="0" applyBorder="1" applyAlignment="1">
      <alignment horizontal="center"/>
    </xf>
    <xf numFmtId="0" fontId="0" fillId="0" borderId="0" xfId="0" applyFill="1" applyAlignment="1">
      <alignment horizontal="center"/>
    </xf>
    <xf numFmtId="0" fontId="0" fillId="4" borderId="17" xfId="0" applyNumberFormat="1" applyFill="1" applyBorder="1" applyAlignment="1">
      <alignment horizontal="center"/>
    </xf>
    <xf numFmtId="0" fontId="0" fillId="4" borderId="19" xfId="0" applyNumberFormat="1" applyFill="1" applyBorder="1" applyAlignment="1">
      <alignment horizontal="center"/>
    </xf>
    <xf numFmtId="0" fontId="0" fillId="3" borderId="0" xfId="0" applyFill="1" applyAlignment="1">
      <alignment horizontal="left"/>
    </xf>
    <xf numFmtId="0" fontId="0" fillId="0" borderId="2" xfId="0" applyFont="1" applyFill="1" applyBorder="1"/>
    <xf numFmtId="0" fontId="2" fillId="0" borderId="0" xfId="0" applyFont="1" applyBorder="1" applyAlignment="1">
      <alignment horizontal="left"/>
    </xf>
    <xf numFmtId="0" fontId="0" fillId="3" borderId="22" xfId="0" applyFill="1" applyBorder="1" applyAlignment="1">
      <alignment horizontal="center"/>
    </xf>
    <xf numFmtId="0" fontId="0" fillId="4" borderId="15" xfId="0" applyFill="1" applyBorder="1" applyAlignment="1">
      <alignment horizontal="center"/>
    </xf>
    <xf numFmtId="0" fontId="0" fillId="4" borderId="14" xfId="0" applyFill="1" applyBorder="1" applyAlignment="1">
      <alignment horizontal="center"/>
    </xf>
    <xf numFmtId="0" fontId="0" fillId="4" borderId="23" xfId="0" applyFill="1" applyBorder="1" applyAlignment="1">
      <alignment horizontal="center"/>
    </xf>
    <xf numFmtId="0" fontId="0" fillId="4" borderId="14" xfId="0" applyNumberFormat="1" applyFill="1" applyBorder="1" applyAlignment="1">
      <alignment horizontal="center"/>
    </xf>
    <xf numFmtId="0" fontId="0" fillId="4" borderId="11" xfId="0" applyFill="1" applyBorder="1" applyAlignment="1">
      <alignment horizontal="center"/>
    </xf>
    <xf numFmtId="0" fontId="0" fillId="3" borderId="19" xfId="0" applyFill="1" applyBorder="1" applyAlignment="1">
      <alignment horizontal="center"/>
    </xf>
    <xf numFmtId="0" fontId="0" fillId="4" borderId="22" xfId="0" applyNumberFormat="1" applyFill="1" applyBorder="1" applyAlignment="1">
      <alignment horizontal="center"/>
    </xf>
    <xf numFmtId="0" fontId="3" fillId="0" borderId="1" xfId="0" applyFont="1" applyBorder="1" applyAlignment="1"/>
    <xf numFmtId="0" fontId="0" fillId="4" borderId="23" xfId="0" applyFill="1" applyBorder="1" applyAlignment="1">
      <alignment horizontal="center"/>
    </xf>
    <xf numFmtId="0" fontId="0" fillId="3" borderId="19" xfId="0" applyFill="1" applyBorder="1" applyAlignment="1">
      <alignment horizontal="center"/>
    </xf>
    <xf numFmtId="0" fontId="0" fillId="4" borderId="15" xfId="0" applyFill="1" applyBorder="1" applyAlignment="1">
      <alignment horizontal="center"/>
    </xf>
    <xf numFmtId="0" fontId="0" fillId="4" borderId="14" xfId="0" applyNumberFormat="1" applyFill="1" applyBorder="1" applyAlignment="1">
      <alignment horizontal="center"/>
    </xf>
    <xf numFmtId="0" fontId="0" fillId="0" borderId="3" xfId="0" applyBorder="1"/>
    <xf numFmtId="0" fontId="0" fillId="0" borderId="22" xfId="0" applyNumberFormat="1" applyFill="1" applyBorder="1" applyAlignment="1">
      <alignment horizontal="center"/>
    </xf>
    <xf numFmtId="0" fontId="11" fillId="0" borderId="0" xfId="0" applyFont="1"/>
    <xf numFmtId="0" fontId="12" fillId="0" borderId="0" xfId="0" applyFont="1"/>
    <xf numFmtId="0" fontId="1" fillId="3" borderId="36" xfId="0" applyFont="1" applyFill="1" applyBorder="1" applyAlignment="1">
      <alignment vertical="center"/>
    </xf>
    <xf numFmtId="0" fontId="0" fillId="4" borderId="37" xfId="0" applyFont="1" applyFill="1" applyBorder="1" applyAlignment="1">
      <alignment horizontal="left" indent="1"/>
    </xf>
    <xf numFmtId="1" fontId="0" fillId="4" borderId="39" xfId="0" applyNumberFormat="1" applyFill="1" applyBorder="1" applyAlignment="1">
      <alignment horizontal="center"/>
    </xf>
    <xf numFmtId="0" fontId="0" fillId="4" borderId="40" xfId="0" applyFont="1" applyFill="1" applyBorder="1" applyAlignment="1">
      <alignment horizontal="left" indent="1"/>
    </xf>
    <xf numFmtId="0" fontId="0" fillId="0" borderId="41" xfId="0" applyBorder="1"/>
    <xf numFmtId="0" fontId="0" fillId="0" borderId="38" xfId="0" applyBorder="1"/>
    <xf numFmtId="0" fontId="1" fillId="3" borderId="42" xfId="0" applyFont="1" applyFill="1" applyBorder="1" applyAlignment="1">
      <alignment vertical="center"/>
    </xf>
    <xf numFmtId="0" fontId="1" fillId="3" borderId="43" xfId="0" applyFont="1" applyFill="1" applyBorder="1" applyAlignment="1">
      <alignment horizontal="center" vertical="center"/>
    </xf>
    <xf numFmtId="0" fontId="1" fillId="3" borderId="43" xfId="0" applyFont="1" applyFill="1" applyBorder="1" applyAlignment="1">
      <alignment horizontal="center" vertical="center" wrapText="1"/>
    </xf>
    <xf numFmtId="1" fontId="0" fillId="4" borderId="44" xfId="0" applyNumberFormat="1" applyFill="1" applyBorder="1" applyAlignment="1">
      <alignment horizontal="center"/>
    </xf>
    <xf numFmtId="0" fontId="0" fillId="4" borderId="45" xfId="0" applyFont="1" applyFill="1" applyBorder="1" applyAlignment="1">
      <alignment horizontal="left" indent="1"/>
    </xf>
    <xf numFmtId="1" fontId="0" fillId="4" borderId="46" xfId="0" applyNumberFormat="1" applyFill="1" applyBorder="1" applyAlignment="1">
      <alignment horizontal="center"/>
    </xf>
    <xf numFmtId="0" fontId="0" fillId="0" borderId="45" xfId="0" applyBorder="1"/>
    <xf numFmtId="0" fontId="0" fillId="0" borderId="47" xfId="0" applyBorder="1"/>
    <xf numFmtId="0" fontId="12" fillId="0" borderId="48" xfId="0" applyFont="1" applyBorder="1"/>
    <xf numFmtId="0" fontId="1" fillId="0" borderId="49" xfId="0" applyFont="1" applyBorder="1"/>
    <xf numFmtId="0" fontId="1" fillId="0" borderId="50" xfId="0" applyFont="1" applyBorder="1"/>
    <xf numFmtId="0" fontId="0" fillId="0" borderId="0" xfId="0" applyFill="1" applyBorder="1"/>
    <xf numFmtId="0" fontId="10" fillId="0" borderId="0" xfId="0" applyFont="1" applyBorder="1"/>
    <xf numFmtId="0" fontId="10" fillId="0" borderId="0" xfId="0" applyFont="1" applyFill="1" applyBorder="1"/>
    <xf numFmtId="0" fontId="13" fillId="0" borderId="0" xfId="0" applyFont="1"/>
    <xf numFmtId="0" fontId="15" fillId="0" borderId="0" xfId="0" applyFont="1"/>
    <xf numFmtId="0" fontId="0" fillId="4" borderId="0" xfId="0" applyFill="1" applyBorder="1" applyAlignment="1">
      <alignment horizontal="left" indent="1"/>
    </xf>
    <xf numFmtId="0" fontId="11" fillId="0" borderId="0" xfId="0" applyFont="1" applyFill="1" applyBorder="1"/>
    <xf numFmtId="3" fontId="0" fillId="0" borderId="0" xfId="0" applyNumberFormat="1" applyAlignment="1">
      <alignment horizontal="right" wrapText="1"/>
    </xf>
    <xf numFmtId="10" fontId="0" fillId="0" borderId="0" xfId="0" applyNumberFormat="1" applyAlignment="1">
      <alignment horizontal="right" wrapText="1"/>
    </xf>
    <xf numFmtId="0" fontId="14" fillId="0" borderId="0" xfId="0" applyFont="1" applyFill="1" applyAlignment="1">
      <alignment horizontal="center" vertical="center"/>
    </xf>
    <xf numFmtId="0" fontId="3" fillId="0" borderId="27" xfId="0" applyFont="1" applyBorder="1" applyAlignment="1">
      <alignment horizontal="left"/>
    </xf>
    <xf numFmtId="0" fontId="2" fillId="0" borderId="1" xfId="0" applyFont="1" applyBorder="1" applyAlignment="1">
      <alignment horizontal="left"/>
    </xf>
    <xf numFmtId="0" fontId="2" fillId="0" borderId="0" xfId="0" applyFont="1" applyBorder="1" applyAlignment="1">
      <alignment horizontal="left"/>
    </xf>
    <xf numFmtId="0" fontId="0" fillId="3" borderId="22" xfId="0" applyFill="1" applyBorder="1" applyAlignment="1">
      <alignment horizontal="center"/>
    </xf>
    <xf numFmtId="0" fontId="0" fillId="4" borderId="14" xfId="0" applyFill="1" applyBorder="1" applyAlignment="1">
      <alignment horizontal="center"/>
    </xf>
    <xf numFmtId="0" fontId="0" fillId="4" borderId="11" xfId="0" applyNumberFormat="1" applyFill="1" applyBorder="1" applyAlignment="1">
      <alignment horizontal="center"/>
    </xf>
    <xf numFmtId="0" fontId="0" fillId="4" borderId="11" xfId="0" applyFill="1" applyBorder="1" applyAlignment="1">
      <alignment horizontal="center"/>
    </xf>
    <xf numFmtId="0" fontId="0" fillId="3" borderId="19" xfId="0" applyFill="1" applyBorder="1" applyAlignment="1">
      <alignment horizontal="center"/>
    </xf>
    <xf numFmtId="0" fontId="0" fillId="4" borderId="22" xfId="0" applyNumberFormat="1" applyFill="1" applyBorder="1" applyAlignment="1">
      <alignment horizontal="center"/>
    </xf>
    <xf numFmtId="0" fontId="3" fillId="0" borderId="27" xfId="0" applyFont="1" applyBorder="1" applyAlignment="1">
      <alignment horizontal="left"/>
    </xf>
    <xf numFmtId="0" fontId="0" fillId="0" borderId="2" xfId="0" applyBorder="1" applyAlignment="1">
      <alignment horizontal="left"/>
    </xf>
    <xf numFmtId="0" fontId="0" fillId="2" borderId="0" xfId="0" applyFill="1" applyAlignment="1">
      <alignment horizontal="left"/>
    </xf>
    <xf numFmtId="0" fontId="2" fillId="0" borderId="0" xfId="0" applyFont="1" applyBorder="1" applyAlignment="1">
      <alignment horizontal="left"/>
    </xf>
    <xf numFmtId="0" fontId="2" fillId="0" borderId="27" xfId="0" applyFont="1" applyBorder="1" applyAlignment="1">
      <alignment horizontal="left"/>
    </xf>
    <xf numFmtId="0" fontId="0" fillId="4" borderId="28" xfId="0" applyFill="1" applyBorder="1" applyAlignment="1">
      <alignment horizontal="center"/>
    </xf>
    <xf numFmtId="0" fontId="0" fillId="4" borderId="22" xfId="0" applyFill="1" applyBorder="1" applyAlignment="1">
      <alignment horizontal="center"/>
    </xf>
    <xf numFmtId="0" fontId="0" fillId="4" borderId="23" xfId="0" applyFill="1" applyBorder="1" applyAlignment="1">
      <alignment horizontal="center"/>
    </xf>
    <xf numFmtId="0" fontId="0" fillId="4" borderId="19" xfId="0" applyFill="1" applyBorder="1" applyAlignment="1">
      <alignment horizontal="center"/>
    </xf>
    <xf numFmtId="0" fontId="0" fillId="3" borderId="28" xfId="0" applyFill="1" applyBorder="1" applyAlignment="1">
      <alignment horizontal="center"/>
    </xf>
    <xf numFmtId="0" fontId="0" fillId="3" borderId="22" xfId="0" applyFill="1" applyBorder="1" applyAlignment="1">
      <alignment horizontal="center"/>
    </xf>
    <xf numFmtId="0" fontId="0" fillId="3" borderId="19" xfId="0" applyFill="1" applyBorder="1" applyAlignment="1">
      <alignment horizontal="center"/>
    </xf>
    <xf numFmtId="0" fontId="0" fillId="4" borderId="15" xfId="0" applyFill="1" applyBorder="1" applyAlignment="1">
      <alignment horizontal="center"/>
    </xf>
    <xf numFmtId="0" fontId="0" fillId="4" borderId="14" xfId="0" applyFill="1" applyBorder="1" applyAlignment="1">
      <alignment horizontal="center"/>
    </xf>
    <xf numFmtId="0" fontId="0" fillId="4" borderId="22" xfId="0" applyNumberFormat="1" applyFill="1" applyBorder="1" applyAlignment="1">
      <alignment horizontal="center"/>
    </xf>
    <xf numFmtId="0" fontId="0" fillId="4" borderId="11" xfId="0" applyNumberFormat="1" applyFill="1" applyBorder="1" applyAlignment="1">
      <alignment horizontal="center"/>
    </xf>
    <xf numFmtId="0" fontId="0" fillId="4" borderId="0" xfId="0" applyFill="1" applyBorder="1" applyAlignment="1">
      <alignment horizontal="center"/>
    </xf>
    <xf numFmtId="0" fontId="0" fillId="4" borderId="11" xfId="0" applyFill="1" applyBorder="1" applyAlignment="1">
      <alignment horizontal="center"/>
    </xf>
    <xf numFmtId="0" fontId="0" fillId="4" borderId="15" xfId="0" applyNumberFormat="1" applyFill="1" applyBorder="1" applyAlignment="1">
      <alignment horizontal="center"/>
    </xf>
    <xf numFmtId="0" fontId="0" fillId="4" borderId="14" xfId="0" applyNumberFormat="1" applyFill="1" applyBorder="1" applyAlignment="1">
      <alignment horizontal="center"/>
    </xf>
    <xf numFmtId="0" fontId="0" fillId="4" borderId="25" xfId="0" applyNumberFormat="1" applyFill="1" applyBorder="1" applyAlignment="1">
      <alignment horizontal="center"/>
    </xf>
    <xf numFmtId="0" fontId="0" fillId="4" borderId="19" xfId="0" applyNumberFormat="1" applyFill="1" applyBorder="1" applyAlignment="1">
      <alignment horizontal="center"/>
    </xf>
    <xf numFmtId="0" fontId="0" fillId="3" borderId="10" xfId="0" applyFont="1" applyFill="1" applyBorder="1" applyAlignment="1">
      <alignment horizontal="center"/>
    </xf>
    <xf numFmtId="0" fontId="7" fillId="0" borderId="38" xfId="0" applyFont="1" applyBorder="1"/>
    <xf numFmtId="0" fontId="15" fillId="0" borderId="0" xfId="0" applyFont="1" applyAlignment="1">
      <alignment horizontal="left"/>
    </xf>
    <xf numFmtId="9" fontId="0" fillId="4" borderId="24" xfId="1" applyFont="1" applyFill="1" applyBorder="1" applyAlignment="1">
      <alignment horizontal="center"/>
    </xf>
    <xf numFmtId="0" fontId="0" fillId="3" borderId="52" xfId="0" applyFont="1" applyFill="1" applyBorder="1" applyAlignment="1">
      <alignment horizontal="center"/>
    </xf>
    <xf numFmtId="0" fontId="2" fillId="0" borderId="1" xfId="0" applyFont="1" applyBorder="1" applyAlignment="1">
      <alignment vertical="center"/>
    </xf>
    <xf numFmtId="0" fontId="2" fillId="0" borderId="0" xfId="0" applyFont="1" applyBorder="1" applyAlignment="1">
      <alignment vertical="center"/>
    </xf>
    <xf numFmtId="0" fontId="3" fillId="0" borderId="27" xfId="0" applyFont="1" applyBorder="1" applyAlignment="1"/>
    <xf numFmtId="0" fontId="0" fillId="3" borderId="12" xfId="0" applyFill="1" applyBorder="1" applyAlignment="1">
      <alignment horizontal="center"/>
    </xf>
    <xf numFmtId="0" fontId="0" fillId="5" borderId="0" xfId="0" applyFill="1" applyBorder="1"/>
    <xf numFmtId="0" fontId="0" fillId="5" borderId="0" xfId="0" applyFont="1" applyFill="1" applyBorder="1" applyAlignment="1">
      <alignment horizontal="center"/>
    </xf>
    <xf numFmtId="0" fontId="0" fillId="5" borderId="11" xfId="0" applyFont="1" applyFill="1" applyBorder="1" applyAlignment="1">
      <alignment horizontal="center"/>
    </xf>
    <xf numFmtId="0" fontId="4" fillId="5" borderId="0" xfId="0" applyFont="1" applyFill="1" applyBorder="1" applyAlignment="1">
      <alignment horizontal="center" vertical="center"/>
    </xf>
    <xf numFmtId="0" fontId="1" fillId="5" borderId="0" xfId="0" applyFont="1" applyFill="1" applyBorder="1" applyAlignment="1">
      <alignment horizontal="center" vertical="center"/>
    </xf>
    <xf numFmtId="0" fontId="0" fillId="0" borderId="11" xfId="0" applyFont="1" applyBorder="1" applyAlignment="1">
      <alignment horizontal="center"/>
    </xf>
    <xf numFmtId="0" fontId="0" fillId="0" borderId="17" xfId="0" applyFont="1" applyBorder="1" applyAlignment="1">
      <alignment horizontal="center"/>
    </xf>
    <xf numFmtId="0" fontId="4" fillId="3" borderId="12" xfId="0" applyFont="1" applyFill="1" applyBorder="1" applyAlignment="1">
      <alignment horizontal="center" vertical="center"/>
    </xf>
    <xf numFmtId="0" fontId="0" fillId="0" borderId="12" xfId="0" applyBorder="1"/>
    <xf numFmtId="9" fontId="1" fillId="3" borderId="21" xfId="0" applyNumberFormat="1" applyFont="1" applyFill="1" applyBorder="1" applyAlignment="1">
      <alignment horizontal="center" vertical="center"/>
    </xf>
    <xf numFmtId="0" fontId="0" fillId="0" borderId="21" xfId="0" applyBorder="1"/>
    <xf numFmtId="0" fontId="1" fillId="3" borderId="12" xfId="0" applyFont="1" applyFill="1" applyBorder="1" applyAlignment="1">
      <alignment horizontal="center" vertical="center"/>
    </xf>
    <xf numFmtId="0" fontId="2" fillId="0" borderId="0" xfId="0" applyFont="1" applyBorder="1"/>
    <xf numFmtId="0" fontId="2" fillId="0" borderId="1" xfId="0" applyFont="1" applyBorder="1"/>
    <xf numFmtId="0" fontId="13" fillId="0" borderId="51" xfId="0" applyFont="1" applyBorder="1" applyAlignment="1">
      <alignment horizontal="left"/>
    </xf>
    <xf numFmtId="0" fontId="15" fillId="0" borderId="51" xfId="0" applyFont="1" applyBorder="1"/>
    <xf numFmtId="0" fontId="13" fillId="0" borderId="0" xfId="0" applyFont="1" applyBorder="1" applyAlignment="1"/>
    <xf numFmtId="0" fontId="13" fillId="0" borderId="0" xfId="0" applyFont="1" applyBorder="1" applyAlignment="1">
      <alignment horizontal="left"/>
    </xf>
    <xf numFmtId="0" fontId="13" fillId="0" borderId="0" xfId="0" applyFont="1" applyBorder="1"/>
    <xf numFmtId="0" fontId="15" fillId="0" borderId="0" xfId="0" applyFont="1" applyBorder="1" applyAlignment="1"/>
    <xf numFmtId="0" fontId="15" fillId="0" borderId="1" xfId="0" applyFont="1" applyBorder="1" applyAlignment="1">
      <alignment horizontal="left"/>
    </xf>
    <xf numFmtId="0" fontId="1" fillId="0" borderId="7" xfId="0" applyNumberFormat="1" applyFont="1" applyFill="1" applyBorder="1" applyAlignment="1">
      <alignment horizontal="center" vertical="center" wrapText="1"/>
    </xf>
    <xf numFmtId="0" fontId="0" fillId="0" borderId="22" xfId="0" applyFill="1" applyBorder="1"/>
    <xf numFmtId="0" fontId="0" fillId="3" borderId="15" xfId="0" applyFill="1" applyBorder="1" applyAlignment="1">
      <alignment horizontal="center"/>
    </xf>
    <xf numFmtId="0" fontId="0" fillId="4" borderId="17" xfId="0" applyFill="1" applyBorder="1" applyAlignment="1">
      <alignment horizontal="center"/>
    </xf>
    <xf numFmtId="0" fontId="0" fillId="3" borderId="13" xfId="0" applyFill="1" applyBorder="1" applyAlignment="1"/>
    <xf numFmtId="0" fontId="0" fillId="3" borderId="14" xfId="0" applyFill="1" applyBorder="1" applyAlignment="1"/>
    <xf numFmtId="1" fontId="0" fillId="3" borderId="14" xfId="0" applyNumberFormat="1" applyFill="1" applyBorder="1" applyAlignment="1">
      <alignment horizontal="center"/>
    </xf>
    <xf numFmtId="0" fontId="17" fillId="3" borderId="33" xfId="0" applyNumberFormat="1" applyFont="1" applyFill="1" applyBorder="1" applyAlignment="1">
      <alignment horizontal="center" vertical="center" wrapText="1"/>
    </xf>
    <xf numFmtId="0" fontId="17" fillId="3" borderId="35" xfId="0" applyNumberFormat="1" applyFont="1" applyFill="1" applyBorder="1" applyAlignment="1">
      <alignment horizontal="center" vertical="center" wrapText="1"/>
    </xf>
    <xf numFmtId="0" fontId="17" fillId="3" borderId="31" xfId="0" applyNumberFormat="1" applyFont="1" applyFill="1" applyBorder="1" applyAlignment="1">
      <alignment horizontal="center" vertical="center" wrapText="1"/>
    </xf>
    <xf numFmtId="0" fontId="17" fillId="3" borderId="2" xfId="0" applyNumberFormat="1" applyFont="1" applyFill="1" applyBorder="1" applyAlignment="1">
      <alignment horizontal="center" vertical="center" wrapText="1"/>
    </xf>
    <xf numFmtId="1" fontId="0" fillId="4" borderId="16" xfId="0" applyNumberFormat="1" applyFill="1" applyBorder="1" applyAlignment="1">
      <alignment horizontal="center"/>
    </xf>
    <xf numFmtId="0" fontId="0" fillId="4" borderId="20" xfId="0" applyFont="1" applyFill="1" applyBorder="1" applyAlignment="1">
      <alignment horizontal="left" indent="1"/>
    </xf>
    <xf numFmtId="0" fontId="1" fillId="4" borderId="13" xfId="0" applyFont="1" applyFill="1" applyBorder="1"/>
    <xf numFmtId="0" fontId="0" fillId="5" borderId="0" xfId="0" applyFill="1" applyBorder="1" applyAlignment="1">
      <alignment horizontal="center"/>
    </xf>
    <xf numFmtId="0" fontId="17" fillId="3" borderId="33" xfId="0" applyFont="1" applyFill="1" applyBorder="1" applyAlignment="1">
      <alignment horizontal="center" vertical="center" wrapText="1"/>
    </xf>
    <xf numFmtId="1" fontId="0" fillId="4" borderId="28" xfId="0" applyNumberFormat="1" applyFill="1" applyBorder="1" applyAlignment="1">
      <alignment horizontal="center"/>
    </xf>
    <xf numFmtId="1" fontId="0" fillId="4" borderId="23" xfId="0" applyNumberFormat="1" applyFill="1" applyBorder="1" applyAlignment="1">
      <alignment horizontal="center"/>
    </xf>
    <xf numFmtId="1" fontId="0" fillId="4" borderId="26" xfId="0" applyNumberFormat="1" applyFill="1" applyBorder="1" applyAlignment="1">
      <alignment horizontal="center"/>
    </xf>
    <xf numFmtId="0" fontId="19" fillId="0" borderId="0" xfId="2" applyFont="1" applyFill="1" applyBorder="1" applyAlignment="1">
      <alignment horizontal="center" vertical="center" wrapText="1"/>
    </xf>
    <xf numFmtId="9" fontId="0" fillId="0" borderId="0" xfId="1" applyFont="1"/>
    <xf numFmtId="0" fontId="20" fillId="0" borderId="0" xfId="0" applyFont="1"/>
    <xf numFmtId="0" fontId="21" fillId="3" borderId="35" xfId="0" applyNumberFormat="1" applyFont="1" applyFill="1" applyBorder="1" applyAlignment="1">
      <alignment horizontal="center" vertical="center" wrapText="1"/>
    </xf>
    <xf numFmtId="0" fontId="20" fillId="4" borderId="28" xfId="0" applyFont="1" applyFill="1" applyBorder="1" applyAlignment="1">
      <alignment horizontal="center"/>
    </xf>
    <xf numFmtId="0" fontId="20" fillId="4" borderId="15" xfId="0" applyFont="1" applyFill="1" applyBorder="1" applyAlignment="1">
      <alignment horizontal="center"/>
    </xf>
    <xf numFmtId="1" fontId="20" fillId="0" borderId="0" xfId="0" applyNumberFormat="1" applyFont="1"/>
    <xf numFmtId="0" fontId="15" fillId="0" borderId="0" xfId="0" applyFont="1" applyAlignment="1">
      <alignment horizontal="left" wrapText="1"/>
    </xf>
    <xf numFmtId="0" fontId="15" fillId="0" borderId="0" xfId="0" applyFont="1" applyAlignment="1">
      <alignment horizontal="left" vertical="top" wrapText="1"/>
    </xf>
    <xf numFmtId="0" fontId="1" fillId="0" borderId="0" xfId="0" applyFont="1" applyFill="1" applyBorder="1"/>
    <xf numFmtId="0" fontId="17" fillId="3" borderId="0" xfId="0" applyNumberFormat="1" applyFont="1" applyFill="1" applyBorder="1" applyAlignment="1">
      <alignment horizontal="center" vertical="center" wrapText="1"/>
    </xf>
    <xf numFmtId="0" fontId="24" fillId="0" borderId="0" xfId="0" applyFont="1"/>
    <xf numFmtId="0" fontId="1" fillId="3" borderId="34"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0" fillId="0" borderId="2" xfId="0" applyBorder="1" applyAlignment="1">
      <alignment horizontal="left"/>
    </xf>
    <xf numFmtId="0" fontId="2" fillId="2" borderId="0" xfId="0" applyFont="1" applyFill="1" applyAlignment="1">
      <alignment horizontal="left"/>
    </xf>
    <xf numFmtId="0" fontId="0" fillId="2" borderId="0" xfId="0" applyFill="1" applyAlignment="1">
      <alignment horizontal="left"/>
    </xf>
    <xf numFmtId="0" fontId="4" fillId="3" borderId="7" xfId="0" applyFont="1" applyFill="1" applyBorder="1" applyAlignment="1">
      <alignment horizontal="center" vertical="center"/>
    </xf>
    <xf numFmtId="0" fontId="4" fillId="3" borderId="10"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34"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5" fillId="0" borderId="0" xfId="0" applyFont="1" applyAlignment="1">
      <alignment horizontal="left" wrapText="1"/>
    </xf>
    <xf numFmtId="0" fontId="26" fillId="3" borderId="53" xfId="0" applyFont="1" applyFill="1" applyBorder="1" applyAlignment="1">
      <alignment horizontal="center" vertical="center"/>
    </xf>
    <xf numFmtId="0" fontId="14" fillId="3" borderId="54" xfId="0" applyFont="1" applyFill="1" applyBorder="1" applyAlignment="1">
      <alignment horizontal="center" vertical="center"/>
    </xf>
    <xf numFmtId="0" fontId="14" fillId="3" borderId="55" xfId="0" applyFont="1" applyFill="1" applyBorder="1" applyAlignment="1">
      <alignment horizontal="center" vertical="center"/>
    </xf>
    <xf numFmtId="0" fontId="23" fillId="0" borderId="0" xfId="0" applyFont="1" applyAlignment="1">
      <alignment horizontal="left" wrapText="1"/>
    </xf>
    <xf numFmtId="0" fontId="24" fillId="0" borderId="0" xfId="0" applyFont="1" applyAlignment="1">
      <alignment horizontal="left" vertical="top" wrapText="1"/>
    </xf>
    <xf numFmtId="0" fontId="24" fillId="6" borderId="51" xfId="0" applyFont="1" applyFill="1" applyBorder="1" applyAlignment="1">
      <alignment horizontal="center" vertical="center" wrapText="1"/>
    </xf>
    <xf numFmtId="0" fontId="22" fillId="6" borderId="51"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13" fillId="0" borderId="0" xfId="0" applyFont="1" applyBorder="1" applyAlignment="1">
      <alignment horizontal="left"/>
    </xf>
    <xf numFmtId="0" fontId="1" fillId="3" borderId="5" xfId="0" applyFont="1" applyFill="1" applyBorder="1" applyAlignment="1">
      <alignment horizontal="center"/>
    </xf>
    <xf numFmtId="0" fontId="1" fillId="3" borderId="6" xfId="0" applyFont="1" applyFill="1" applyBorder="1" applyAlignment="1">
      <alignment horizontal="center"/>
    </xf>
    <xf numFmtId="0" fontId="1" fillId="3" borderId="3" xfId="0" applyFont="1" applyFill="1" applyBorder="1" applyAlignment="1">
      <alignment horizontal="center" vertical="center"/>
    </xf>
    <xf numFmtId="0" fontId="1" fillId="3" borderId="2" xfId="0" applyFont="1" applyFill="1" applyBorder="1" applyAlignment="1">
      <alignment horizontal="center" vertical="center"/>
    </xf>
    <xf numFmtId="0" fontId="15" fillId="0" borderId="27" xfId="0" applyFont="1" applyBorder="1" applyAlignment="1">
      <alignment horizontal="left"/>
    </xf>
    <xf numFmtId="0" fontId="15" fillId="0" borderId="0" xfId="0" applyFont="1" applyBorder="1" applyAlignment="1">
      <alignment horizontal="left"/>
    </xf>
    <xf numFmtId="0" fontId="13" fillId="0" borderId="1" xfId="0" applyFont="1" applyBorder="1" applyAlignment="1">
      <alignment horizontal="left"/>
    </xf>
    <xf numFmtId="0" fontId="15" fillId="0" borderId="51" xfId="0" applyFont="1" applyBorder="1" applyAlignment="1">
      <alignment horizontal="left"/>
    </xf>
    <xf numFmtId="0" fontId="3" fillId="0" borderId="27" xfId="0" applyFont="1" applyBorder="1" applyAlignment="1">
      <alignment horizontal="left"/>
    </xf>
    <xf numFmtId="0" fontId="3" fillId="0" borderId="1" xfId="0" applyFont="1" applyBorder="1" applyAlignment="1">
      <alignment horizontal="left"/>
    </xf>
    <xf numFmtId="0" fontId="0" fillId="0" borderId="2" xfId="0" applyFont="1" applyBorder="1" applyAlignment="1">
      <alignment horizontal="left"/>
    </xf>
    <xf numFmtId="0" fontId="2" fillId="0" borderId="27" xfId="0" applyFont="1" applyBorder="1" applyAlignment="1">
      <alignment horizontal="left"/>
    </xf>
    <xf numFmtId="0" fontId="5" fillId="0" borderId="3" xfId="0" applyFont="1" applyFill="1" applyBorder="1" applyAlignment="1">
      <alignment horizontal="left" vertical="center" wrapText="1"/>
    </xf>
    <xf numFmtId="0" fontId="1" fillId="3" borderId="32" xfId="0" applyNumberFormat="1" applyFont="1" applyFill="1" applyBorder="1" applyAlignment="1">
      <alignment horizontal="center" vertical="center" wrapText="1"/>
    </xf>
    <xf numFmtId="0" fontId="1" fillId="3" borderId="31" xfId="0" applyNumberFormat="1" applyFont="1" applyFill="1" applyBorder="1" applyAlignment="1">
      <alignment horizontal="center" vertical="center" wrapText="1"/>
    </xf>
    <xf numFmtId="0" fontId="1" fillId="3" borderId="33" xfId="0" applyNumberFormat="1" applyFont="1" applyFill="1" applyBorder="1" applyAlignment="1">
      <alignment horizontal="center" vertical="center" wrapText="1"/>
    </xf>
    <xf numFmtId="0" fontId="0" fillId="4" borderId="28" xfId="0" applyFill="1" applyBorder="1" applyAlignment="1">
      <alignment horizontal="center"/>
    </xf>
    <xf numFmtId="0" fontId="0" fillId="4" borderId="22" xfId="0" applyFill="1" applyBorder="1" applyAlignment="1">
      <alignment horizontal="center"/>
    </xf>
    <xf numFmtId="0" fontId="0" fillId="4" borderId="23" xfId="0" applyFill="1" applyBorder="1" applyAlignment="1">
      <alignment horizontal="center"/>
    </xf>
    <xf numFmtId="0" fontId="0" fillId="4" borderId="19" xfId="0" applyFill="1" applyBorder="1" applyAlignment="1">
      <alignment horizontal="center"/>
    </xf>
    <xf numFmtId="0" fontId="0" fillId="3" borderId="28" xfId="0" applyFill="1" applyBorder="1" applyAlignment="1">
      <alignment horizontal="center"/>
    </xf>
    <xf numFmtId="0" fontId="0" fillId="3" borderId="22" xfId="0" applyFill="1" applyBorder="1" applyAlignment="1">
      <alignment horizontal="center"/>
    </xf>
    <xf numFmtId="0" fontId="0" fillId="3" borderId="23" xfId="0" applyFill="1" applyBorder="1" applyAlignment="1">
      <alignment horizontal="center"/>
    </xf>
    <xf numFmtId="0" fontId="0" fillId="3" borderId="19" xfId="0" applyFill="1" applyBorder="1" applyAlignment="1">
      <alignment horizontal="center"/>
    </xf>
    <xf numFmtId="0" fontId="0" fillId="4" borderId="15" xfId="0" applyFill="1" applyBorder="1" applyAlignment="1">
      <alignment horizontal="center"/>
    </xf>
    <xf numFmtId="0" fontId="0" fillId="4" borderId="14" xfId="0" applyFill="1" applyBorder="1" applyAlignment="1">
      <alignment horizontal="center"/>
    </xf>
    <xf numFmtId="0" fontId="0" fillId="4" borderId="21" xfId="0" applyNumberFormat="1" applyFill="1" applyBorder="1" applyAlignment="1">
      <alignment horizontal="center"/>
    </xf>
    <xf numFmtId="0" fontId="0" fillId="4" borderId="22" xfId="0" applyNumberFormat="1" applyFill="1" applyBorder="1" applyAlignment="1">
      <alignment horizontal="center"/>
    </xf>
    <xf numFmtId="0" fontId="0" fillId="4" borderId="0" xfId="0" applyNumberFormat="1" applyFill="1" applyBorder="1" applyAlignment="1">
      <alignment horizontal="center"/>
    </xf>
    <xf numFmtId="0" fontId="0" fillId="4" borderId="11" xfId="0" applyNumberFormat="1" applyFill="1" applyBorder="1" applyAlignment="1">
      <alignment horizontal="center"/>
    </xf>
    <xf numFmtId="0" fontId="0" fillId="4" borderId="0" xfId="0" applyFill="1" applyBorder="1" applyAlignment="1">
      <alignment horizontal="center"/>
    </xf>
    <xf numFmtId="0" fontId="0" fillId="4" borderId="11" xfId="0" applyFill="1" applyBorder="1" applyAlignment="1">
      <alignment horizontal="center"/>
    </xf>
    <xf numFmtId="0" fontId="0" fillId="3" borderId="30" xfId="0" applyFill="1" applyBorder="1" applyAlignment="1">
      <alignment horizontal="center"/>
    </xf>
    <xf numFmtId="0" fontId="0" fillId="3" borderId="8" xfId="0" applyFill="1" applyBorder="1" applyAlignment="1">
      <alignment horizontal="center"/>
    </xf>
    <xf numFmtId="0" fontId="0" fillId="4" borderId="15" xfId="0" applyNumberFormat="1" applyFill="1" applyBorder="1" applyAlignment="1">
      <alignment horizontal="center"/>
    </xf>
    <xf numFmtId="0" fontId="0" fillId="4" borderId="14" xfId="0" applyNumberFormat="1" applyFill="1" applyBorder="1" applyAlignment="1">
      <alignment horizontal="center"/>
    </xf>
    <xf numFmtId="0" fontId="0" fillId="4" borderId="16" xfId="0" applyNumberFormat="1" applyFill="1" applyBorder="1" applyAlignment="1">
      <alignment horizontal="center"/>
    </xf>
    <xf numFmtId="0" fontId="3" fillId="0" borderId="1" xfId="0" applyFont="1" applyBorder="1" applyAlignment="1"/>
    <xf numFmtId="0" fontId="2" fillId="0" borderId="0" xfId="0" applyFont="1" applyBorder="1" applyAlignment="1">
      <alignment horizontal="left"/>
    </xf>
    <xf numFmtId="0" fontId="2" fillId="0" borderId="1" xfId="0" applyFont="1" applyBorder="1" applyAlignment="1">
      <alignment horizontal="left"/>
    </xf>
    <xf numFmtId="0" fontId="0" fillId="0" borderId="0" xfId="0" applyAlignment="1">
      <alignment horizontal="left" wrapText="1"/>
    </xf>
  </cellXfs>
  <cellStyles count="3">
    <cellStyle name="Normal" xfId="0" builtinId="0"/>
    <cellStyle name="Normal 2" xfId="2"/>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050" baseline="0">
                <a:latin typeface="Segoe UI" panose="020B0502040204020203" pitchFamily="34" charset="0"/>
                <a:cs typeface="Segoe UI" panose="020B0502040204020203" pitchFamily="34" charset="0"/>
              </a:rPr>
              <a:t>2016 PIT: Summary of families and individuals in emergency shelter or unsheltered</a:t>
            </a:r>
            <a:endParaRPr lang="en-US" sz="1050">
              <a:latin typeface="Segoe UI" panose="020B0502040204020203" pitchFamily="34" charset="0"/>
              <a:cs typeface="Segoe UI" panose="020B0502040204020203" pitchFamily="34" charset="0"/>
            </a:endParaRPr>
          </a:p>
        </c:rich>
      </c:tx>
      <c:layout/>
      <c:overlay val="0"/>
    </c:title>
    <c:autoTitleDeleted val="0"/>
    <c:plotArea>
      <c:layout>
        <c:manualLayout>
          <c:layoutTarget val="inner"/>
          <c:xMode val="edge"/>
          <c:yMode val="edge"/>
          <c:x val="0.13370474897005222"/>
          <c:y val="0.23386423395668446"/>
          <c:w val="0.86629526462395545"/>
          <c:h val="0.65779345290172064"/>
        </c:manualLayout>
      </c:layout>
      <c:barChart>
        <c:barDir val="col"/>
        <c:grouping val="clustered"/>
        <c:varyColors val="0"/>
        <c:ser>
          <c:idx val="0"/>
          <c:order val="0"/>
          <c:tx>
            <c:strRef>
              <c:f>Charts!$C$12</c:f>
              <c:strCache>
                <c:ptCount val="1"/>
                <c:pt idx="0">
                  <c:v>Count</c:v>
                </c:pt>
              </c:strCache>
            </c:strRef>
          </c:tx>
          <c:spPr>
            <a:solidFill>
              <a:schemeClr val="accent1">
                <a:lumMod val="75000"/>
              </a:schemeClr>
            </a:solidFill>
          </c:spPr>
          <c:invertIfNegative val="0"/>
          <c:dPt>
            <c:idx val="0"/>
            <c:invertIfNegative val="0"/>
            <c:bubble3D val="0"/>
            <c:spPr>
              <a:solidFill>
                <a:schemeClr val="accent5">
                  <a:lumMod val="75000"/>
                </a:schemeClr>
              </a:solidFill>
            </c:spPr>
          </c:dPt>
          <c:dPt>
            <c:idx val="1"/>
            <c:invertIfNegative val="0"/>
            <c:bubble3D val="0"/>
            <c:spPr>
              <a:solidFill>
                <a:schemeClr val="accent2">
                  <a:lumMod val="75000"/>
                </a:schemeClr>
              </a:solidFill>
            </c:spPr>
          </c:dPt>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Charts!$B$13:$B$14</c:f>
              <c:strCache>
                <c:ptCount val="2"/>
                <c:pt idx="0">
                  <c:v>Individuals</c:v>
                </c:pt>
                <c:pt idx="1">
                  <c:v>Families</c:v>
                </c:pt>
              </c:strCache>
            </c:strRef>
          </c:cat>
          <c:val>
            <c:numRef>
              <c:f>Charts!$C$13:$C$14</c:f>
              <c:numCache>
                <c:formatCode>General</c:formatCode>
                <c:ptCount val="2"/>
                <c:pt idx="0">
                  <c:v>279</c:v>
                </c:pt>
                <c:pt idx="1">
                  <c:v>552</c:v>
                </c:pt>
              </c:numCache>
            </c:numRef>
          </c:val>
        </c:ser>
        <c:dLbls>
          <c:showLegendKey val="0"/>
          <c:showVal val="0"/>
          <c:showCatName val="0"/>
          <c:showSerName val="0"/>
          <c:showPercent val="0"/>
          <c:showBubbleSize val="0"/>
        </c:dLbls>
        <c:gapWidth val="103"/>
        <c:axId val="98225152"/>
        <c:axId val="98226944"/>
      </c:barChart>
      <c:catAx>
        <c:axId val="98225152"/>
        <c:scaling>
          <c:orientation val="minMax"/>
        </c:scaling>
        <c:delete val="0"/>
        <c:axPos val="b"/>
        <c:numFmt formatCode="General" sourceLinked="0"/>
        <c:majorTickMark val="out"/>
        <c:minorTickMark val="none"/>
        <c:tickLblPos val="nextTo"/>
        <c:txPr>
          <a:bodyPr/>
          <a:lstStyle/>
          <a:p>
            <a:pPr>
              <a:defRPr sz="1050"/>
            </a:pPr>
            <a:endParaRPr lang="en-US"/>
          </a:p>
        </c:txPr>
        <c:crossAx val="98226944"/>
        <c:crosses val="autoZero"/>
        <c:auto val="1"/>
        <c:lblAlgn val="ctr"/>
        <c:lblOffset val="100"/>
        <c:noMultiLvlLbl val="0"/>
      </c:catAx>
      <c:valAx>
        <c:axId val="98226944"/>
        <c:scaling>
          <c:orientation val="minMax"/>
        </c:scaling>
        <c:delete val="1"/>
        <c:axPos val="l"/>
        <c:numFmt formatCode="General" sourceLinked="1"/>
        <c:majorTickMark val="out"/>
        <c:minorTickMark val="none"/>
        <c:tickLblPos val="nextTo"/>
        <c:crossAx val="98225152"/>
        <c:crosses val="autoZero"/>
        <c:crossBetween val="between"/>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862141349650153"/>
          <c:y val="0.25068270891991878"/>
          <c:w val="0.83965265627212116"/>
          <c:h val="0.69448864140336219"/>
        </c:manualLayout>
      </c:layout>
      <c:barChart>
        <c:barDir val="col"/>
        <c:grouping val="clustered"/>
        <c:varyColors val="0"/>
        <c:ser>
          <c:idx val="0"/>
          <c:order val="0"/>
          <c:spPr>
            <a:solidFill>
              <a:schemeClr val="accent5">
                <a:lumMod val="60000"/>
                <a:lumOff val="40000"/>
              </a:schemeClr>
            </a:solidFill>
          </c:spPr>
          <c:invertIfNegative val="0"/>
          <c:dLbls>
            <c:dLbl>
              <c:idx val="0"/>
              <c:layout/>
              <c:dLblPos val="outEnd"/>
              <c:showLegendKey val="0"/>
              <c:showVal val="1"/>
              <c:showCatName val="0"/>
              <c:showSerName val="0"/>
              <c:showPercent val="0"/>
              <c:showBubbleSize val="0"/>
            </c:dLbl>
            <c:dLbl>
              <c:idx val="1"/>
              <c:layout/>
              <c:dLblPos val="outEnd"/>
              <c:showLegendKey val="0"/>
              <c:showVal val="1"/>
              <c:showCatName val="0"/>
              <c:showSerName val="0"/>
              <c:showPercent val="0"/>
              <c:showBubbleSize val="0"/>
            </c:dLbl>
            <c:dLbl>
              <c:idx val="2"/>
              <c:layout/>
              <c:dLblPos val="outEnd"/>
              <c:showLegendKey val="0"/>
              <c:showVal val="1"/>
              <c:showCatName val="0"/>
              <c:showSerName val="0"/>
              <c:showPercent val="0"/>
              <c:showBubbleSize val="0"/>
            </c:dLbl>
            <c:numFmt formatCode="General" sourceLinked="0"/>
            <c:spPr>
              <a:noFill/>
              <a:ln>
                <a:noFill/>
              </a:ln>
              <a:effectLst/>
            </c:spPr>
            <c:dLblPos val="inBase"/>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'Overview Chart'!$Q$4:$Q$6</c:f>
              <c:strCache>
                <c:ptCount val="3"/>
                <c:pt idx="0">
                  <c:v>Veterans</c:v>
                </c:pt>
                <c:pt idx="1">
                  <c:v>Chronic Homeless</c:v>
                </c:pt>
                <c:pt idx="2">
                  <c:v>Unsheltered</c:v>
                </c:pt>
              </c:strCache>
            </c:strRef>
          </c:cat>
          <c:val>
            <c:numRef>
              <c:f>'Overview Chart'!$R$4:$R$6</c:f>
              <c:numCache>
                <c:formatCode>General</c:formatCode>
                <c:ptCount val="3"/>
                <c:pt idx="0">
                  <c:v>21</c:v>
                </c:pt>
                <c:pt idx="1">
                  <c:v>60</c:v>
                </c:pt>
                <c:pt idx="2">
                  <c:v>35</c:v>
                </c:pt>
              </c:numCache>
            </c:numRef>
          </c:val>
        </c:ser>
        <c:dLbls>
          <c:showLegendKey val="0"/>
          <c:showVal val="0"/>
          <c:showCatName val="0"/>
          <c:showSerName val="0"/>
          <c:showPercent val="0"/>
          <c:showBubbleSize val="0"/>
        </c:dLbls>
        <c:gapWidth val="135"/>
        <c:overlap val="-50"/>
        <c:axId val="98919552"/>
        <c:axId val="98921088"/>
      </c:barChart>
      <c:catAx>
        <c:axId val="98919552"/>
        <c:scaling>
          <c:orientation val="minMax"/>
        </c:scaling>
        <c:delete val="0"/>
        <c:axPos val="b"/>
        <c:numFmt formatCode="General" sourceLinked="0"/>
        <c:majorTickMark val="out"/>
        <c:minorTickMark val="none"/>
        <c:tickLblPos val="high"/>
        <c:txPr>
          <a:bodyPr/>
          <a:lstStyle/>
          <a:p>
            <a:pPr>
              <a:defRPr b="1">
                <a:latin typeface="Segoe UI" panose="020B0502040204020203" pitchFamily="34" charset="0"/>
                <a:cs typeface="Segoe UI" panose="020B0502040204020203" pitchFamily="34" charset="0"/>
              </a:defRPr>
            </a:pPr>
            <a:endParaRPr lang="en-US"/>
          </a:p>
        </c:txPr>
        <c:crossAx val="98921088"/>
        <c:crosses val="autoZero"/>
        <c:auto val="1"/>
        <c:lblAlgn val="ctr"/>
        <c:lblOffset val="250"/>
        <c:noMultiLvlLbl val="0"/>
      </c:catAx>
      <c:valAx>
        <c:axId val="98921088"/>
        <c:scaling>
          <c:orientation val="minMax"/>
          <c:max val="100"/>
          <c:min val="0"/>
        </c:scaling>
        <c:delete val="1"/>
        <c:axPos val="l"/>
        <c:majorGridlines>
          <c:spPr>
            <a:ln>
              <a:solidFill>
                <a:schemeClr val="bg1">
                  <a:lumMod val="85000"/>
                </a:schemeClr>
              </a:solidFill>
            </a:ln>
          </c:spPr>
        </c:majorGridlines>
        <c:numFmt formatCode="General" sourceLinked="1"/>
        <c:majorTickMark val="none"/>
        <c:minorTickMark val="none"/>
        <c:tickLblPos val="nextTo"/>
        <c:crossAx val="98919552"/>
        <c:crosses val="autoZero"/>
        <c:crossBetween val="between"/>
        <c:majorUnit val="20"/>
      </c:valAx>
    </c:plotArea>
    <c:plotVisOnly val="1"/>
    <c:dispBlanksAs val="gap"/>
    <c:showDLblsOverMax val="0"/>
  </c:chart>
  <c:spPr>
    <a:ln>
      <a:solidFill>
        <a:schemeClr val="bg1">
          <a:lumMod val="75000"/>
        </a:schemeClr>
      </a:solidFill>
    </a:ln>
  </c:spPr>
  <c:printSettings>
    <c:headerFooter/>
    <c:pageMargins b="0.75" l="0.7" r="0.7" t="0.75" header="0.3" footer="0.3"/>
    <c:pageSetup orientation="portrait"/>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684794073637997E-2"/>
          <c:y val="0.30174009577553185"/>
          <c:w val="0.86961660166310994"/>
          <c:h val="0.62371137228798967"/>
        </c:manualLayout>
      </c:layout>
      <c:barChart>
        <c:barDir val="col"/>
        <c:grouping val="clustered"/>
        <c:varyColors val="0"/>
        <c:ser>
          <c:idx val="0"/>
          <c:order val="0"/>
          <c:spPr>
            <a:solidFill>
              <a:schemeClr val="accent2"/>
            </a:solidFill>
          </c:spPr>
          <c:invertIfNegative val="0"/>
          <c:dLbls>
            <c:dLblPos val="outEnd"/>
            <c:showLegendKey val="0"/>
            <c:showVal val="1"/>
            <c:showCatName val="0"/>
            <c:showSerName val="0"/>
            <c:showPercent val="0"/>
            <c:showBubbleSize val="0"/>
            <c:showLeaderLines val="0"/>
          </c:dLbls>
          <c:cat>
            <c:strRef>
              <c:f>Charts!$V$17:$V$18</c:f>
              <c:strCache>
                <c:ptCount val="2"/>
                <c:pt idx="0">
                  <c:v>Veterans</c:v>
                </c:pt>
                <c:pt idx="1">
                  <c:v>Chronically Homeless Families</c:v>
                </c:pt>
              </c:strCache>
            </c:strRef>
          </c:cat>
          <c:val>
            <c:numRef>
              <c:f>Charts!$W$17:$W$18</c:f>
              <c:numCache>
                <c:formatCode>General</c:formatCode>
                <c:ptCount val="2"/>
                <c:pt idx="0">
                  <c:v>4</c:v>
                </c:pt>
                <c:pt idx="1">
                  <c:v>32</c:v>
                </c:pt>
              </c:numCache>
            </c:numRef>
          </c:val>
        </c:ser>
        <c:dLbls>
          <c:dLblPos val="inBase"/>
          <c:showLegendKey val="0"/>
          <c:showVal val="1"/>
          <c:showCatName val="0"/>
          <c:showSerName val="0"/>
          <c:showPercent val="0"/>
          <c:showBubbleSize val="0"/>
        </c:dLbls>
        <c:gapWidth val="150"/>
        <c:axId val="98953472"/>
        <c:axId val="99165312"/>
      </c:barChart>
      <c:catAx>
        <c:axId val="98953472"/>
        <c:scaling>
          <c:orientation val="minMax"/>
        </c:scaling>
        <c:delete val="1"/>
        <c:axPos val="b"/>
        <c:numFmt formatCode="General" sourceLinked="1"/>
        <c:majorTickMark val="out"/>
        <c:minorTickMark val="none"/>
        <c:tickLblPos val="nextTo"/>
        <c:crossAx val="99165312"/>
        <c:crosses val="autoZero"/>
        <c:auto val="1"/>
        <c:lblAlgn val="ctr"/>
        <c:lblOffset val="100"/>
        <c:noMultiLvlLbl val="0"/>
      </c:catAx>
      <c:valAx>
        <c:axId val="99165312"/>
        <c:scaling>
          <c:orientation val="minMax"/>
          <c:max val="150"/>
        </c:scaling>
        <c:delete val="1"/>
        <c:axPos val="l"/>
        <c:majorGridlines>
          <c:spPr>
            <a:ln w="6350" cap="flat" cmpd="sng" algn="ctr">
              <a:solidFill>
                <a:schemeClr val="bg1">
                  <a:lumMod val="85000"/>
                </a:schemeClr>
              </a:solidFill>
              <a:prstDash val="solid"/>
              <a:miter lim="800000"/>
            </a:ln>
            <a:effectLst/>
          </c:spPr>
        </c:majorGridlines>
        <c:numFmt formatCode="General" sourceLinked="1"/>
        <c:majorTickMark val="out"/>
        <c:minorTickMark val="none"/>
        <c:tickLblPos val="nextTo"/>
        <c:crossAx val="98953472"/>
        <c:crosses val="autoZero"/>
        <c:crossBetween val="between"/>
        <c:majorUnit val="50"/>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invertIfNegative val="0"/>
          <c:cat>
            <c:strRef>
              <c:f>Charts!$B$43:$B$45</c:f>
              <c:strCache>
                <c:ptCount val="3"/>
                <c:pt idx="0">
                  <c:v>&lt; 18 yrs</c:v>
                </c:pt>
                <c:pt idx="1">
                  <c:v>18 - 24 yrs</c:v>
                </c:pt>
                <c:pt idx="2">
                  <c:v>25+ yrs</c:v>
                </c:pt>
              </c:strCache>
            </c:strRef>
          </c:cat>
          <c:val>
            <c:numRef>
              <c:f>Charts!$C$43:$C$45</c:f>
              <c:numCache>
                <c:formatCode>General</c:formatCode>
                <c:ptCount val="3"/>
                <c:pt idx="0">
                  <c:v>1221</c:v>
                </c:pt>
                <c:pt idx="1">
                  <c:v>206</c:v>
                </c:pt>
                <c:pt idx="2">
                  <c:v>958</c:v>
                </c:pt>
              </c:numCache>
            </c:numRef>
          </c:val>
        </c:ser>
        <c:dLbls>
          <c:showLegendKey val="0"/>
          <c:showVal val="0"/>
          <c:showCatName val="0"/>
          <c:showSerName val="0"/>
          <c:showPercent val="0"/>
          <c:showBubbleSize val="0"/>
        </c:dLbls>
        <c:gapWidth val="95"/>
        <c:axId val="99174656"/>
        <c:axId val="99196928"/>
      </c:barChart>
      <c:catAx>
        <c:axId val="99174656"/>
        <c:scaling>
          <c:orientation val="minMax"/>
        </c:scaling>
        <c:delete val="0"/>
        <c:axPos val="b"/>
        <c:numFmt formatCode="General" sourceLinked="0"/>
        <c:majorTickMark val="out"/>
        <c:minorTickMark val="none"/>
        <c:tickLblPos val="nextTo"/>
        <c:txPr>
          <a:bodyPr/>
          <a:lstStyle/>
          <a:p>
            <a:pPr>
              <a:defRPr sz="800"/>
            </a:pPr>
            <a:endParaRPr lang="en-US"/>
          </a:p>
        </c:txPr>
        <c:crossAx val="99196928"/>
        <c:crosses val="autoZero"/>
        <c:auto val="1"/>
        <c:lblAlgn val="ctr"/>
        <c:lblOffset val="100"/>
        <c:noMultiLvlLbl val="0"/>
      </c:catAx>
      <c:valAx>
        <c:axId val="99196928"/>
        <c:scaling>
          <c:orientation val="minMax"/>
        </c:scaling>
        <c:delete val="0"/>
        <c:axPos val="l"/>
        <c:majorGridlines>
          <c:spPr>
            <a:ln>
              <a:solidFill>
                <a:schemeClr val="bg1">
                  <a:lumMod val="85000"/>
                </a:schemeClr>
              </a:solidFill>
            </a:ln>
          </c:spPr>
        </c:majorGridlines>
        <c:numFmt formatCode="General" sourceLinked="1"/>
        <c:majorTickMark val="out"/>
        <c:minorTickMark val="none"/>
        <c:tickLblPos val="nextTo"/>
        <c:txPr>
          <a:bodyPr/>
          <a:lstStyle/>
          <a:p>
            <a:pPr>
              <a:defRPr>
                <a:latin typeface="Segoe UI" panose="020B0502040204020203" pitchFamily="34" charset="0"/>
                <a:cs typeface="Segoe UI" panose="020B0502040204020203" pitchFamily="34" charset="0"/>
              </a:defRPr>
            </a:pPr>
            <a:endParaRPr lang="en-US"/>
          </a:p>
        </c:txPr>
        <c:crossAx val="99174656"/>
        <c:crosses val="autoZero"/>
        <c:crossBetween val="between"/>
      </c:valAx>
    </c:plotArea>
    <c:plotVisOnly val="1"/>
    <c:dispBlanksAs val="gap"/>
    <c:showDLblsOverMax val="0"/>
  </c:chart>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spPr>
            <a:solidFill>
              <a:schemeClr val="accent5"/>
            </a:solidFill>
          </c:spPr>
          <c:invertIfNegative val="0"/>
          <c:cat>
            <c:strRef>
              <c:f>Charts!$B$52:$B$53</c:f>
              <c:strCache>
                <c:ptCount val="2"/>
                <c:pt idx="0">
                  <c:v>Non-Hispanic</c:v>
                </c:pt>
                <c:pt idx="1">
                  <c:v>Hispanic</c:v>
                </c:pt>
              </c:strCache>
            </c:strRef>
          </c:cat>
          <c:val>
            <c:numRef>
              <c:f>Charts!$C$52:$C$53</c:f>
              <c:numCache>
                <c:formatCode>General</c:formatCode>
                <c:ptCount val="2"/>
                <c:pt idx="0">
                  <c:v>959</c:v>
                </c:pt>
                <c:pt idx="1">
                  <c:v>1426</c:v>
                </c:pt>
              </c:numCache>
            </c:numRef>
          </c:val>
        </c:ser>
        <c:dLbls>
          <c:showLegendKey val="0"/>
          <c:showVal val="0"/>
          <c:showCatName val="0"/>
          <c:showSerName val="0"/>
          <c:showPercent val="0"/>
          <c:showBubbleSize val="0"/>
        </c:dLbls>
        <c:gapWidth val="119"/>
        <c:axId val="99224576"/>
        <c:axId val="99238656"/>
      </c:barChart>
      <c:catAx>
        <c:axId val="99224576"/>
        <c:scaling>
          <c:orientation val="minMax"/>
        </c:scaling>
        <c:delete val="0"/>
        <c:axPos val="b"/>
        <c:numFmt formatCode="General" sourceLinked="0"/>
        <c:majorTickMark val="out"/>
        <c:minorTickMark val="none"/>
        <c:tickLblPos val="nextTo"/>
        <c:txPr>
          <a:bodyPr/>
          <a:lstStyle/>
          <a:p>
            <a:pPr>
              <a:defRPr sz="900"/>
            </a:pPr>
            <a:endParaRPr lang="en-US"/>
          </a:p>
        </c:txPr>
        <c:crossAx val="99238656"/>
        <c:crosses val="autoZero"/>
        <c:auto val="1"/>
        <c:lblAlgn val="ctr"/>
        <c:lblOffset val="100"/>
        <c:noMultiLvlLbl val="0"/>
      </c:catAx>
      <c:valAx>
        <c:axId val="99238656"/>
        <c:scaling>
          <c:orientation val="minMax"/>
          <c:max val="1600"/>
          <c:min val="0"/>
        </c:scaling>
        <c:delete val="0"/>
        <c:axPos val="l"/>
        <c:majorGridlines>
          <c:spPr>
            <a:ln>
              <a:solidFill>
                <a:schemeClr val="bg1">
                  <a:lumMod val="85000"/>
                </a:schemeClr>
              </a:solidFill>
            </a:ln>
          </c:spPr>
        </c:majorGridlines>
        <c:numFmt formatCode="General" sourceLinked="1"/>
        <c:majorTickMark val="out"/>
        <c:minorTickMark val="none"/>
        <c:tickLblPos val="nextTo"/>
        <c:crossAx val="99224576"/>
        <c:crosses val="autoZero"/>
        <c:crossBetween val="between"/>
        <c:majorUnit val="500"/>
      </c:valAx>
    </c:plotArea>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7.7546150481189846E-2"/>
          <c:y val="7.1289537712895382E-2"/>
          <c:w val="0.87800940507436576"/>
          <c:h val="0.71673084660037945"/>
        </c:manualLayout>
      </c:layout>
      <c:barChart>
        <c:barDir val="col"/>
        <c:grouping val="clustered"/>
        <c:varyColors val="0"/>
        <c:ser>
          <c:idx val="0"/>
          <c:order val="0"/>
          <c:spPr>
            <a:solidFill>
              <a:schemeClr val="accent6"/>
            </a:solidFill>
          </c:spPr>
          <c:invertIfNegative val="0"/>
          <c:cat>
            <c:strRef>
              <c:f>Charts!$B$56:$B$58</c:f>
              <c:strCache>
                <c:ptCount val="3"/>
                <c:pt idx="0">
                  <c:v>Black</c:v>
                </c:pt>
                <c:pt idx="1">
                  <c:v>Other</c:v>
                </c:pt>
                <c:pt idx="2">
                  <c:v>White</c:v>
                </c:pt>
              </c:strCache>
            </c:strRef>
          </c:cat>
          <c:val>
            <c:numRef>
              <c:f>Charts!$C$56:$C$58</c:f>
              <c:numCache>
                <c:formatCode>General</c:formatCode>
                <c:ptCount val="3"/>
                <c:pt idx="0">
                  <c:v>432</c:v>
                </c:pt>
                <c:pt idx="1">
                  <c:v>61</c:v>
                </c:pt>
                <c:pt idx="2">
                  <c:v>1892</c:v>
                </c:pt>
              </c:numCache>
            </c:numRef>
          </c:val>
        </c:ser>
        <c:dLbls>
          <c:showLegendKey val="0"/>
          <c:showVal val="0"/>
          <c:showCatName val="0"/>
          <c:showSerName val="0"/>
          <c:showPercent val="0"/>
          <c:showBubbleSize val="0"/>
        </c:dLbls>
        <c:gapWidth val="95"/>
        <c:overlap val="4"/>
        <c:axId val="99254656"/>
        <c:axId val="99256192"/>
      </c:barChart>
      <c:catAx>
        <c:axId val="99254656"/>
        <c:scaling>
          <c:orientation val="minMax"/>
        </c:scaling>
        <c:delete val="0"/>
        <c:axPos val="b"/>
        <c:numFmt formatCode="General" sourceLinked="0"/>
        <c:majorTickMark val="out"/>
        <c:minorTickMark val="none"/>
        <c:tickLblPos val="nextTo"/>
        <c:txPr>
          <a:bodyPr rot="0" vert="horz"/>
          <a:lstStyle/>
          <a:p>
            <a:pPr>
              <a:defRPr/>
            </a:pPr>
            <a:endParaRPr lang="en-US"/>
          </a:p>
        </c:txPr>
        <c:crossAx val="99256192"/>
        <c:crosses val="autoZero"/>
        <c:auto val="1"/>
        <c:lblAlgn val="ctr"/>
        <c:lblOffset val="100"/>
        <c:noMultiLvlLbl val="0"/>
      </c:catAx>
      <c:valAx>
        <c:axId val="99256192"/>
        <c:scaling>
          <c:orientation val="minMax"/>
          <c:max val="1600"/>
          <c:min val="0"/>
        </c:scaling>
        <c:delete val="0"/>
        <c:axPos val="l"/>
        <c:majorGridlines/>
        <c:numFmt formatCode="General" sourceLinked="1"/>
        <c:majorTickMark val="out"/>
        <c:minorTickMark val="none"/>
        <c:tickLblPos val="nextTo"/>
        <c:crossAx val="99254656"/>
        <c:crosses val="autoZero"/>
        <c:crossBetween val="between"/>
        <c:majorUnit val="500"/>
      </c:valAx>
    </c:plotArea>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6"/>
    </mc:Choice>
    <mc:Fallback>
      <c:style val="16"/>
    </mc:Fallback>
  </mc:AlternateContent>
  <c:chart>
    <c:autoTitleDeleted val="0"/>
    <c:plotArea>
      <c:layout/>
      <c:lineChart>
        <c:grouping val="standard"/>
        <c:varyColors val="0"/>
        <c:ser>
          <c:idx val="1"/>
          <c:order val="0"/>
          <c:tx>
            <c:strRef>
              <c:f>Charts!$B$94</c:f>
              <c:strCache>
                <c:ptCount val="1"/>
                <c:pt idx="0">
                  <c:v>Sheltered families (ES)</c:v>
                </c:pt>
              </c:strCache>
            </c:strRef>
          </c:tx>
          <c:cat>
            <c:numRef>
              <c:f>Charts!$C$93:$G$93</c:f>
              <c:numCache>
                <c:formatCode>General</c:formatCode>
                <c:ptCount val="5"/>
                <c:pt idx="0">
                  <c:v>2012</c:v>
                </c:pt>
                <c:pt idx="1">
                  <c:v>2013</c:v>
                </c:pt>
                <c:pt idx="2">
                  <c:v>2014</c:v>
                </c:pt>
                <c:pt idx="3">
                  <c:v>2015</c:v>
                </c:pt>
                <c:pt idx="4">
                  <c:v>2016</c:v>
                </c:pt>
              </c:numCache>
            </c:numRef>
          </c:cat>
          <c:val>
            <c:numRef>
              <c:f>Charts!$C$94:$G$94</c:f>
              <c:numCache>
                <c:formatCode>General</c:formatCode>
                <c:ptCount val="5"/>
                <c:pt idx="0">
                  <c:v>612</c:v>
                </c:pt>
                <c:pt idx="1">
                  <c:v>517</c:v>
                </c:pt>
                <c:pt idx="2">
                  <c:v>660</c:v>
                </c:pt>
                <c:pt idx="3" formatCode="0">
                  <c:v>756</c:v>
                </c:pt>
                <c:pt idx="4">
                  <c:v>546</c:v>
                </c:pt>
              </c:numCache>
            </c:numRef>
          </c:val>
          <c:smooth val="0"/>
        </c:ser>
        <c:ser>
          <c:idx val="2"/>
          <c:order val="1"/>
          <c:tx>
            <c:strRef>
              <c:f>Charts!$B$95</c:f>
              <c:strCache>
                <c:ptCount val="1"/>
                <c:pt idx="0">
                  <c:v>CH families</c:v>
                </c:pt>
              </c:strCache>
            </c:strRef>
          </c:tx>
          <c:cat>
            <c:numRef>
              <c:f>Charts!$C$93:$G$93</c:f>
              <c:numCache>
                <c:formatCode>General</c:formatCode>
                <c:ptCount val="5"/>
                <c:pt idx="0">
                  <c:v>2012</c:v>
                </c:pt>
                <c:pt idx="1">
                  <c:v>2013</c:v>
                </c:pt>
                <c:pt idx="2">
                  <c:v>2014</c:v>
                </c:pt>
                <c:pt idx="3">
                  <c:v>2015</c:v>
                </c:pt>
                <c:pt idx="4">
                  <c:v>2016</c:v>
                </c:pt>
              </c:numCache>
            </c:numRef>
          </c:cat>
          <c:val>
            <c:numRef>
              <c:f>Charts!$C$95:$G$95</c:f>
              <c:numCache>
                <c:formatCode>General</c:formatCode>
                <c:ptCount val="5"/>
                <c:pt idx="0">
                  <c:v>49</c:v>
                </c:pt>
                <c:pt idx="1">
                  <c:v>103</c:v>
                </c:pt>
                <c:pt idx="2">
                  <c:v>136</c:v>
                </c:pt>
                <c:pt idx="3" formatCode="0">
                  <c:v>63</c:v>
                </c:pt>
                <c:pt idx="4">
                  <c:v>35</c:v>
                </c:pt>
              </c:numCache>
            </c:numRef>
          </c:val>
          <c:smooth val="0"/>
        </c:ser>
        <c:dLbls>
          <c:showLegendKey val="0"/>
          <c:showVal val="0"/>
          <c:showCatName val="0"/>
          <c:showSerName val="0"/>
          <c:showPercent val="0"/>
          <c:showBubbleSize val="0"/>
        </c:dLbls>
        <c:marker val="1"/>
        <c:smooth val="0"/>
        <c:axId val="100665216"/>
        <c:axId val="100666752"/>
      </c:lineChart>
      <c:catAx>
        <c:axId val="100665216"/>
        <c:scaling>
          <c:orientation val="minMax"/>
        </c:scaling>
        <c:delete val="0"/>
        <c:axPos val="b"/>
        <c:numFmt formatCode="General" sourceLinked="1"/>
        <c:majorTickMark val="out"/>
        <c:minorTickMark val="none"/>
        <c:tickLblPos val="nextTo"/>
        <c:crossAx val="100666752"/>
        <c:crosses val="autoZero"/>
        <c:auto val="1"/>
        <c:lblAlgn val="ctr"/>
        <c:lblOffset val="100"/>
        <c:noMultiLvlLbl val="0"/>
      </c:catAx>
      <c:valAx>
        <c:axId val="100666752"/>
        <c:scaling>
          <c:orientation val="minMax"/>
        </c:scaling>
        <c:delete val="0"/>
        <c:axPos val="l"/>
        <c:majorGridlines/>
        <c:numFmt formatCode="General" sourceLinked="1"/>
        <c:majorTickMark val="out"/>
        <c:minorTickMark val="none"/>
        <c:tickLblPos val="nextTo"/>
        <c:crossAx val="100665216"/>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0"/>
    <c:plotArea>
      <c:layout/>
      <c:barChart>
        <c:barDir val="col"/>
        <c:grouping val="clustered"/>
        <c:varyColors val="0"/>
        <c:ser>
          <c:idx val="0"/>
          <c:order val="0"/>
          <c:tx>
            <c:strRef>
              <c:f>Charts!$B$27</c:f>
              <c:strCache>
                <c:ptCount val="1"/>
                <c:pt idx="0">
                  <c:v>Individuals</c:v>
                </c:pt>
              </c:strCache>
            </c:strRef>
          </c:tx>
          <c:invertIfNegative val="0"/>
          <c:cat>
            <c:strRef>
              <c:f>Charts!$C$26:$H$26</c:f>
              <c:strCache>
                <c:ptCount val="6"/>
                <c:pt idx="0">
                  <c:v>Chicopee</c:v>
                </c:pt>
                <c:pt idx="1">
                  <c:v>Holyoke</c:v>
                </c:pt>
                <c:pt idx="2">
                  <c:v>Springfield</c:v>
                </c:pt>
                <c:pt idx="3">
                  <c:v>Westfield</c:v>
                </c:pt>
                <c:pt idx="4">
                  <c:v>West Springfield</c:v>
                </c:pt>
                <c:pt idx="5">
                  <c:v>Palmer</c:v>
                </c:pt>
              </c:strCache>
            </c:strRef>
          </c:cat>
          <c:val>
            <c:numRef>
              <c:f>Charts!$C$27:$H$27</c:f>
              <c:numCache>
                <c:formatCode>General</c:formatCode>
                <c:ptCount val="6"/>
                <c:pt idx="0">
                  <c:v>3</c:v>
                </c:pt>
                <c:pt idx="1">
                  <c:v>38</c:v>
                </c:pt>
                <c:pt idx="2">
                  <c:v>287</c:v>
                </c:pt>
                <c:pt idx="3">
                  <c:v>42</c:v>
                </c:pt>
                <c:pt idx="4">
                  <c:v>3</c:v>
                </c:pt>
                <c:pt idx="5">
                  <c:v>7</c:v>
                </c:pt>
              </c:numCache>
            </c:numRef>
          </c:val>
        </c:ser>
        <c:ser>
          <c:idx val="1"/>
          <c:order val="1"/>
          <c:tx>
            <c:strRef>
              <c:f>Charts!$B$28</c:f>
              <c:strCache>
                <c:ptCount val="1"/>
                <c:pt idx="0">
                  <c:v>Families</c:v>
                </c:pt>
              </c:strCache>
            </c:strRef>
          </c:tx>
          <c:invertIfNegative val="0"/>
          <c:cat>
            <c:strRef>
              <c:f>Charts!$C$26:$H$26</c:f>
              <c:strCache>
                <c:ptCount val="6"/>
                <c:pt idx="0">
                  <c:v>Chicopee</c:v>
                </c:pt>
                <c:pt idx="1">
                  <c:v>Holyoke</c:v>
                </c:pt>
                <c:pt idx="2">
                  <c:v>Springfield</c:v>
                </c:pt>
                <c:pt idx="3">
                  <c:v>Westfield</c:v>
                </c:pt>
                <c:pt idx="4">
                  <c:v>West Springfield</c:v>
                </c:pt>
                <c:pt idx="5">
                  <c:v>Palmer</c:v>
                </c:pt>
              </c:strCache>
            </c:strRef>
          </c:cat>
          <c:val>
            <c:numRef>
              <c:f>Charts!$C$28:$H$28</c:f>
              <c:numCache>
                <c:formatCode>General</c:formatCode>
                <c:ptCount val="6"/>
                <c:pt idx="0">
                  <c:v>28</c:v>
                </c:pt>
                <c:pt idx="1">
                  <c:v>189</c:v>
                </c:pt>
                <c:pt idx="2">
                  <c:v>361</c:v>
                </c:pt>
                <c:pt idx="3">
                  <c:v>0</c:v>
                </c:pt>
                <c:pt idx="4">
                  <c:v>0</c:v>
                </c:pt>
                <c:pt idx="5">
                  <c:v>0</c:v>
                </c:pt>
              </c:numCache>
            </c:numRef>
          </c:val>
        </c:ser>
        <c:dLbls>
          <c:showLegendKey val="0"/>
          <c:showVal val="0"/>
          <c:showCatName val="0"/>
          <c:showSerName val="0"/>
          <c:showPercent val="0"/>
          <c:showBubbleSize val="0"/>
        </c:dLbls>
        <c:gapWidth val="140"/>
        <c:overlap val="-18"/>
        <c:axId val="100679040"/>
        <c:axId val="100717696"/>
      </c:barChart>
      <c:catAx>
        <c:axId val="100679040"/>
        <c:scaling>
          <c:orientation val="minMax"/>
        </c:scaling>
        <c:delete val="0"/>
        <c:axPos val="b"/>
        <c:numFmt formatCode="General" sourceLinked="1"/>
        <c:majorTickMark val="out"/>
        <c:minorTickMark val="none"/>
        <c:tickLblPos val="nextTo"/>
        <c:crossAx val="100717696"/>
        <c:crosses val="autoZero"/>
        <c:auto val="1"/>
        <c:lblAlgn val="ctr"/>
        <c:lblOffset val="100"/>
        <c:noMultiLvlLbl val="0"/>
      </c:catAx>
      <c:valAx>
        <c:axId val="100717696"/>
        <c:scaling>
          <c:orientation val="minMax"/>
        </c:scaling>
        <c:delete val="0"/>
        <c:axPos val="l"/>
        <c:majorGridlines/>
        <c:numFmt formatCode="General" sourceLinked="1"/>
        <c:majorTickMark val="out"/>
        <c:minorTickMark val="none"/>
        <c:tickLblPos val="nextTo"/>
        <c:crossAx val="100679040"/>
        <c:crosses val="autoZero"/>
        <c:crossBetween val="between"/>
      </c:valAx>
    </c:plotArea>
    <c:legend>
      <c:legendPos val="b"/>
      <c:layout/>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Charts!$B$85</c:f>
              <c:strCache>
                <c:ptCount val="1"/>
                <c:pt idx="0">
                  <c:v>Sheltered individuals (ES)</c:v>
                </c:pt>
              </c:strCache>
            </c:strRef>
          </c:tx>
          <c:spPr>
            <a:ln>
              <a:solidFill>
                <a:schemeClr val="tx2">
                  <a:lumMod val="50000"/>
                </a:schemeClr>
              </a:solidFill>
            </a:ln>
          </c:spPr>
          <c:marker>
            <c:symbol val="diamond"/>
            <c:size val="5"/>
            <c:spPr>
              <a:solidFill>
                <a:schemeClr val="bg2">
                  <a:lumMod val="10000"/>
                </a:schemeClr>
              </a:solidFill>
              <a:ln>
                <a:solidFill>
                  <a:schemeClr val="tx2">
                    <a:lumMod val="50000"/>
                  </a:schemeClr>
                </a:solidFill>
              </a:ln>
            </c:spPr>
          </c:marker>
          <c:cat>
            <c:numRef>
              <c:f>Charts!$C$71:$G$71</c:f>
              <c:numCache>
                <c:formatCode>General</c:formatCode>
                <c:ptCount val="5"/>
                <c:pt idx="0">
                  <c:v>2012</c:v>
                </c:pt>
                <c:pt idx="1">
                  <c:v>2013</c:v>
                </c:pt>
                <c:pt idx="2">
                  <c:v>2014</c:v>
                </c:pt>
                <c:pt idx="3">
                  <c:v>2015</c:v>
                </c:pt>
                <c:pt idx="4">
                  <c:v>2016</c:v>
                </c:pt>
              </c:numCache>
            </c:numRef>
          </c:cat>
          <c:val>
            <c:numRef>
              <c:f>Charts!$C$85:$G$85</c:f>
              <c:numCache>
                <c:formatCode>General</c:formatCode>
                <c:ptCount val="5"/>
                <c:pt idx="0">
                  <c:v>255</c:v>
                </c:pt>
                <c:pt idx="1">
                  <c:v>271</c:v>
                </c:pt>
                <c:pt idx="2">
                  <c:v>240</c:v>
                </c:pt>
                <c:pt idx="3">
                  <c:v>250</c:v>
                </c:pt>
                <c:pt idx="4">
                  <c:v>245</c:v>
                </c:pt>
              </c:numCache>
            </c:numRef>
          </c:val>
          <c:smooth val="0"/>
        </c:ser>
        <c:ser>
          <c:idx val="1"/>
          <c:order val="1"/>
          <c:tx>
            <c:strRef>
              <c:f>Charts!$B$86</c:f>
              <c:strCache>
                <c:ptCount val="1"/>
                <c:pt idx="0">
                  <c:v>Unsheltered individuals</c:v>
                </c:pt>
              </c:strCache>
            </c:strRef>
          </c:tx>
          <c:spPr>
            <a:ln>
              <a:solidFill>
                <a:schemeClr val="accent6">
                  <a:lumMod val="75000"/>
                </a:schemeClr>
              </a:solidFill>
            </a:ln>
          </c:spPr>
          <c:marker>
            <c:symbol val="square"/>
            <c:size val="4"/>
            <c:spPr>
              <a:solidFill>
                <a:schemeClr val="accent6">
                  <a:lumMod val="50000"/>
                </a:schemeClr>
              </a:solidFill>
              <a:ln w="3175">
                <a:solidFill>
                  <a:schemeClr val="accent6">
                    <a:lumMod val="75000"/>
                  </a:schemeClr>
                </a:solidFill>
              </a:ln>
            </c:spPr>
          </c:marker>
          <c:cat>
            <c:numRef>
              <c:f>Charts!$C$71:$G$71</c:f>
              <c:numCache>
                <c:formatCode>General</c:formatCode>
                <c:ptCount val="5"/>
                <c:pt idx="0">
                  <c:v>2012</c:v>
                </c:pt>
                <c:pt idx="1">
                  <c:v>2013</c:v>
                </c:pt>
                <c:pt idx="2">
                  <c:v>2014</c:v>
                </c:pt>
                <c:pt idx="3">
                  <c:v>2015</c:v>
                </c:pt>
                <c:pt idx="4">
                  <c:v>2016</c:v>
                </c:pt>
              </c:numCache>
            </c:numRef>
          </c:cat>
          <c:val>
            <c:numRef>
              <c:f>Charts!$C$86:$G$86</c:f>
              <c:numCache>
                <c:formatCode>General</c:formatCode>
                <c:ptCount val="5"/>
                <c:pt idx="0">
                  <c:v>35</c:v>
                </c:pt>
                <c:pt idx="1">
                  <c:v>44</c:v>
                </c:pt>
                <c:pt idx="2">
                  <c:v>35</c:v>
                </c:pt>
                <c:pt idx="3">
                  <c:v>10</c:v>
                </c:pt>
                <c:pt idx="4">
                  <c:v>35</c:v>
                </c:pt>
              </c:numCache>
            </c:numRef>
          </c:val>
          <c:smooth val="0"/>
        </c:ser>
        <c:ser>
          <c:idx val="2"/>
          <c:order val="2"/>
          <c:tx>
            <c:strRef>
              <c:f>Charts!$B$87</c:f>
              <c:strCache>
                <c:ptCount val="1"/>
                <c:pt idx="0">
                  <c:v>CH individuals</c:v>
                </c:pt>
              </c:strCache>
            </c:strRef>
          </c:tx>
          <c:cat>
            <c:numRef>
              <c:f>Charts!$C$71:$G$71</c:f>
              <c:numCache>
                <c:formatCode>General</c:formatCode>
                <c:ptCount val="5"/>
                <c:pt idx="0">
                  <c:v>2012</c:v>
                </c:pt>
                <c:pt idx="1">
                  <c:v>2013</c:v>
                </c:pt>
                <c:pt idx="2">
                  <c:v>2014</c:v>
                </c:pt>
                <c:pt idx="3">
                  <c:v>2015</c:v>
                </c:pt>
                <c:pt idx="4">
                  <c:v>2016</c:v>
                </c:pt>
              </c:numCache>
            </c:numRef>
          </c:cat>
          <c:val>
            <c:numRef>
              <c:f>Charts!$C$87:$G$87</c:f>
              <c:numCache>
                <c:formatCode>General</c:formatCode>
                <c:ptCount val="5"/>
                <c:pt idx="0">
                  <c:v>106</c:v>
                </c:pt>
                <c:pt idx="1">
                  <c:v>94</c:v>
                </c:pt>
                <c:pt idx="2">
                  <c:v>77</c:v>
                </c:pt>
                <c:pt idx="3">
                  <c:v>69</c:v>
                </c:pt>
                <c:pt idx="4">
                  <c:v>50</c:v>
                </c:pt>
              </c:numCache>
            </c:numRef>
          </c:val>
          <c:smooth val="0"/>
        </c:ser>
        <c:ser>
          <c:idx val="3"/>
          <c:order val="3"/>
          <c:tx>
            <c:strRef>
              <c:f>Charts!$B$88</c:f>
              <c:strCache>
                <c:ptCount val="1"/>
                <c:pt idx="0">
                  <c:v>All individuals </c:v>
                </c:pt>
              </c:strCache>
            </c:strRef>
          </c:tx>
          <c:spPr>
            <a:ln w="28575"/>
          </c:spPr>
          <c:marker>
            <c:symbol val="x"/>
            <c:size val="5"/>
          </c:marker>
          <c:cat>
            <c:numRef>
              <c:f>Charts!$C$71:$G$71</c:f>
              <c:numCache>
                <c:formatCode>General</c:formatCode>
                <c:ptCount val="5"/>
                <c:pt idx="0">
                  <c:v>2012</c:v>
                </c:pt>
                <c:pt idx="1">
                  <c:v>2013</c:v>
                </c:pt>
                <c:pt idx="2">
                  <c:v>2014</c:v>
                </c:pt>
                <c:pt idx="3">
                  <c:v>2015</c:v>
                </c:pt>
                <c:pt idx="4">
                  <c:v>2016</c:v>
                </c:pt>
              </c:numCache>
            </c:numRef>
          </c:cat>
          <c:val>
            <c:numRef>
              <c:f>Charts!$C$88:$G$88</c:f>
              <c:numCache>
                <c:formatCode>General</c:formatCode>
                <c:ptCount val="5"/>
                <c:pt idx="0">
                  <c:v>297</c:v>
                </c:pt>
                <c:pt idx="1">
                  <c:v>322</c:v>
                </c:pt>
                <c:pt idx="2">
                  <c:v>275</c:v>
                </c:pt>
                <c:pt idx="3">
                  <c:v>266</c:v>
                </c:pt>
                <c:pt idx="4">
                  <c:v>280</c:v>
                </c:pt>
              </c:numCache>
            </c:numRef>
          </c:val>
          <c:smooth val="0"/>
        </c:ser>
        <c:dLbls>
          <c:showLegendKey val="0"/>
          <c:showVal val="0"/>
          <c:showCatName val="0"/>
          <c:showSerName val="0"/>
          <c:showPercent val="0"/>
          <c:showBubbleSize val="0"/>
        </c:dLbls>
        <c:marker val="1"/>
        <c:smooth val="0"/>
        <c:axId val="100997760"/>
        <c:axId val="101011840"/>
      </c:lineChart>
      <c:catAx>
        <c:axId val="100997760"/>
        <c:scaling>
          <c:orientation val="minMax"/>
        </c:scaling>
        <c:delete val="0"/>
        <c:axPos val="b"/>
        <c:numFmt formatCode="General" sourceLinked="1"/>
        <c:majorTickMark val="out"/>
        <c:minorTickMark val="none"/>
        <c:tickLblPos val="nextTo"/>
        <c:crossAx val="101011840"/>
        <c:crosses val="autoZero"/>
        <c:auto val="1"/>
        <c:lblAlgn val="ctr"/>
        <c:lblOffset val="100"/>
        <c:noMultiLvlLbl val="0"/>
      </c:catAx>
      <c:valAx>
        <c:axId val="101011840"/>
        <c:scaling>
          <c:orientation val="minMax"/>
        </c:scaling>
        <c:delete val="0"/>
        <c:axPos val="l"/>
        <c:majorGridlines>
          <c:spPr>
            <a:ln>
              <a:solidFill>
                <a:schemeClr val="bg1">
                  <a:lumMod val="85000"/>
                </a:schemeClr>
              </a:solidFill>
            </a:ln>
          </c:spPr>
        </c:majorGridlines>
        <c:numFmt formatCode="General" sourceLinked="1"/>
        <c:majorTickMark val="out"/>
        <c:minorTickMark val="none"/>
        <c:tickLblPos val="nextTo"/>
        <c:txPr>
          <a:bodyPr/>
          <a:lstStyle/>
          <a:p>
            <a:pPr>
              <a:defRPr sz="900">
                <a:latin typeface="Segoe UI" panose="020B0502040204020203" pitchFamily="34" charset="0"/>
                <a:cs typeface="Segoe UI" panose="020B0502040204020203" pitchFamily="34" charset="0"/>
              </a:defRPr>
            </a:pPr>
            <a:endParaRPr lang="en-US"/>
          </a:p>
        </c:txPr>
        <c:crossAx val="100997760"/>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latin typeface="Segoe UI" panose="020B0502040204020203" pitchFamily="34" charset="0"/>
                <a:cs typeface="Segoe UI" panose="020B0502040204020203" pitchFamily="34" charset="0"/>
              </a:defRPr>
            </a:pPr>
            <a:r>
              <a:rPr lang="en-US" sz="1050">
                <a:latin typeface="Segoe UI" panose="020B0502040204020203" pitchFamily="34" charset="0"/>
                <a:cs typeface="Segoe UI" panose="020B0502040204020203" pitchFamily="34" charset="0"/>
              </a:rPr>
              <a:t>Chronic Homeless </a:t>
            </a:r>
          </a:p>
        </c:rich>
      </c:tx>
      <c:overlay val="0"/>
    </c:title>
    <c:autoTitleDeleted val="0"/>
    <c:plotArea>
      <c:layout>
        <c:manualLayout>
          <c:layoutTarget val="inner"/>
          <c:xMode val="edge"/>
          <c:yMode val="edge"/>
          <c:x val="0.25973501483894373"/>
          <c:y val="0.2573977695167286"/>
          <c:w val="0.62787678004976621"/>
          <c:h val="0.70790582403965308"/>
        </c:manualLayout>
      </c:layout>
      <c:barChart>
        <c:barDir val="col"/>
        <c:grouping val="clustered"/>
        <c:varyColors val="0"/>
        <c:ser>
          <c:idx val="0"/>
          <c:order val="0"/>
          <c:tx>
            <c:strRef>
              <c:f>Charts!$B$23</c:f>
              <c:strCache>
                <c:ptCount val="1"/>
                <c:pt idx="0">
                  <c:v>Families</c:v>
                </c:pt>
              </c:strCache>
            </c:strRef>
          </c:tx>
          <c:invertIfNegative val="0"/>
          <c:dPt>
            <c:idx val="0"/>
            <c:invertIfNegative val="0"/>
            <c:bubble3D val="0"/>
            <c:spPr>
              <a:solidFill>
                <a:schemeClr val="accent2"/>
              </a:solidFill>
            </c:spPr>
          </c:dPt>
          <c:dLbls>
            <c:dLbl>
              <c:idx val="0"/>
              <c:dLblPos val="inBase"/>
              <c:showLegendKey val="0"/>
              <c:showVal val="1"/>
              <c:showCatName val="0"/>
              <c:showSerName val="0"/>
              <c:showPercent val="0"/>
              <c:showBubbleSize val="0"/>
            </c:dLbl>
            <c:showLegendKey val="0"/>
            <c:showVal val="0"/>
            <c:showCatName val="0"/>
            <c:showSerName val="0"/>
            <c:showPercent val="0"/>
            <c:showBubbleSize val="0"/>
          </c:dLbls>
          <c:val>
            <c:numRef>
              <c:f>Charts!$C$23</c:f>
              <c:numCache>
                <c:formatCode>General</c:formatCode>
                <c:ptCount val="1"/>
                <c:pt idx="0">
                  <c:v>32</c:v>
                </c:pt>
              </c:numCache>
            </c:numRef>
          </c:val>
        </c:ser>
        <c:dLbls>
          <c:showLegendKey val="0"/>
          <c:showVal val="0"/>
          <c:showCatName val="0"/>
          <c:showSerName val="0"/>
          <c:showPercent val="0"/>
          <c:showBubbleSize val="0"/>
        </c:dLbls>
        <c:gapWidth val="58"/>
        <c:axId val="100811136"/>
        <c:axId val="100812672"/>
      </c:barChart>
      <c:catAx>
        <c:axId val="100811136"/>
        <c:scaling>
          <c:orientation val="minMax"/>
        </c:scaling>
        <c:delete val="1"/>
        <c:axPos val="b"/>
        <c:majorTickMark val="out"/>
        <c:minorTickMark val="none"/>
        <c:tickLblPos val="nextTo"/>
        <c:crossAx val="100812672"/>
        <c:crosses val="autoZero"/>
        <c:auto val="1"/>
        <c:lblAlgn val="ctr"/>
        <c:lblOffset val="100"/>
        <c:noMultiLvlLbl val="0"/>
      </c:catAx>
      <c:valAx>
        <c:axId val="100812672"/>
        <c:scaling>
          <c:orientation val="minMax"/>
          <c:max val="140"/>
          <c:min val="0"/>
        </c:scaling>
        <c:delete val="0"/>
        <c:axPos val="l"/>
        <c:majorGridlines>
          <c:spPr>
            <a:ln>
              <a:solidFill>
                <a:schemeClr val="bg1">
                  <a:lumMod val="85000"/>
                </a:schemeClr>
              </a:solidFill>
            </a:ln>
          </c:spPr>
        </c:majorGridlines>
        <c:numFmt formatCode="General" sourceLinked="1"/>
        <c:majorTickMark val="out"/>
        <c:minorTickMark val="none"/>
        <c:tickLblPos val="nextTo"/>
        <c:txPr>
          <a:bodyPr/>
          <a:lstStyle/>
          <a:p>
            <a:pPr>
              <a:defRPr sz="900">
                <a:latin typeface="Segoe UI" panose="020B0502040204020203" pitchFamily="34" charset="0"/>
                <a:cs typeface="Segoe UI" panose="020B0502040204020203" pitchFamily="34" charset="0"/>
              </a:defRPr>
            </a:pPr>
            <a:endParaRPr lang="en-US"/>
          </a:p>
        </c:txPr>
        <c:crossAx val="100811136"/>
        <c:crosses val="autoZero"/>
        <c:crossBetween val="between"/>
        <c:majorUnit val="20"/>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050" baseline="0">
                <a:latin typeface="Segoe UI" panose="020B0502040204020203" pitchFamily="34" charset="0"/>
                <a:cs typeface="Segoe UI" panose="020B0502040204020203" pitchFamily="34" charset="0"/>
              </a:rPr>
              <a:t>2016 PIT: Increase in number of homeless persons, decrease in unsheltered count</a:t>
            </a:r>
            <a:endParaRPr lang="en-US" sz="1050">
              <a:latin typeface="Segoe UI" panose="020B0502040204020203" pitchFamily="34" charset="0"/>
              <a:cs typeface="Segoe UI" panose="020B0502040204020203" pitchFamily="34" charset="0"/>
            </a:endParaRPr>
          </a:p>
        </c:rich>
      </c:tx>
      <c:overlay val="0"/>
    </c:title>
    <c:autoTitleDeleted val="0"/>
    <c:plotArea>
      <c:layout>
        <c:manualLayout>
          <c:layoutTarget val="inner"/>
          <c:xMode val="edge"/>
          <c:yMode val="edge"/>
          <c:x val="0.13370473537604458"/>
          <c:y val="0.24504629629629629"/>
          <c:w val="0.86629526462395545"/>
          <c:h val="0.65779345290172064"/>
        </c:manualLayout>
      </c:layout>
      <c:barChart>
        <c:barDir val="col"/>
        <c:grouping val="clustered"/>
        <c:varyColors val="0"/>
        <c:ser>
          <c:idx val="0"/>
          <c:order val="0"/>
          <c:tx>
            <c:strRef>
              <c:f>Charts!$C$12</c:f>
              <c:strCache>
                <c:ptCount val="1"/>
                <c:pt idx="0">
                  <c:v>Count</c:v>
                </c:pt>
              </c:strCache>
            </c:strRef>
          </c:tx>
          <c:invertIfNegative val="0"/>
          <c:dPt>
            <c:idx val="1"/>
            <c:invertIfNegative val="0"/>
            <c:bubble3D val="0"/>
            <c:spPr>
              <a:solidFill>
                <a:schemeClr val="accent2"/>
              </a:solidFill>
            </c:spPr>
          </c:dPt>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Charts!$B$13:$B$14</c:f>
              <c:strCache>
                <c:ptCount val="2"/>
                <c:pt idx="0">
                  <c:v>Individuals</c:v>
                </c:pt>
                <c:pt idx="1">
                  <c:v>Families</c:v>
                </c:pt>
              </c:strCache>
            </c:strRef>
          </c:cat>
          <c:val>
            <c:numRef>
              <c:f>Charts!$C$13:$C$14</c:f>
              <c:numCache>
                <c:formatCode>General</c:formatCode>
                <c:ptCount val="2"/>
                <c:pt idx="0">
                  <c:v>279</c:v>
                </c:pt>
                <c:pt idx="1">
                  <c:v>552</c:v>
                </c:pt>
              </c:numCache>
            </c:numRef>
          </c:val>
        </c:ser>
        <c:dLbls>
          <c:showLegendKey val="0"/>
          <c:showVal val="0"/>
          <c:showCatName val="0"/>
          <c:showSerName val="0"/>
          <c:showPercent val="0"/>
          <c:showBubbleSize val="0"/>
        </c:dLbls>
        <c:gapWidth val="103"/>
        <c:axId val="100846592"/>
        <c:axId val="100852480"/>
      </c:barChart>
      <c:catAx>
        <c:axId val="100846592"/>
        <c:scaling>
          <c:orientation val="minMax"/>
        </c:scaling>
        <c:delete val="0"/>
        <c:axPos val="b"/>
        <c:numFmt formatCode="General" sourceLinked="0"/>
        <c:majorTickMark val="out"/>
        <c:minorTickMark val="none"/>
        <c:tickLblPos val="nextTo"/>
        <c:txPr>
          <a:bodyPr/>
          <a:lstStyle/>
          <a:p>
            <a:pPr>
              <a:defRPr sz="1050"/>
            </a:pPr>
            <a:endParaRPr lang="en-US"/>
          </a:p>
        </c:txPr>
        <c:crossAx val="100852480"/>
        <c:crosses val="autoZero"/>
        <c:auto val="1"/>
        <c:lblAlgn val="ctr"/>
        <c:lblOffset val="100"/>
        <c:noMultiLvlLbl val="0"/>
      </c:catAx>
      <c:valAx>
        <c:axId val="100852480"/>
        <c:scaling>
          <c:orientation val="minMax"/>
        </c:scaling>
        <c:delete val="1"/>
        <c:axPos val="l"/>
        <c:numFmt formatCode="General" sourceLinked="1"/>
        <c:majorTickMark val="out"/>
        <c:minorTickMark val="none"/>
        <c:tickLblPos val="nextTo"/>
        <c:crossAx val="100846592"/>
        <c:crosses val="autoZero"/>
        <c:crossBetween val="between"/>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862141349650153"/>
          <c:y val="0.25068270891991878"/>
          <c:w val="0.83965265627212116"/>
          <c:h val="0.69448864140336219"/>
        </c:manualLayout>
      </c:layout>
      <c:barChart>
        <c:barDir val="col"/>
        <c:grouping val="clustered"/>
        <c:varyColors val="0"/>
        <c:ser>
          <c:idx val="0"/>
          <c:order val="0"/>
          <c:invertIfNegative val="0"/>
          <c:dLbls>
            <c:numFmt formatCode="General" sourceLinked="0"/>
            <c:spPr>
              <a:noFill/>
              <a:ln>
                <a:noFill/>
              </a:ln>
              <a:effectLst/>
            </c:spPr>
            <c:dLblPos val="inBase"/>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'Overview Chart'!$Q$4:$Q$6</c:f>
              <c:strCache>
                <c:ptCount val="3"/>
                <c:pt idx="0">
                  <c:v>Veterans</c:v>
                </c:pt>
                <c:pt idx="1">
                  <c:v>Chronic Homeless</c:v>
                </c:pt>
                <c:pt idx="2">
                  <c:v>Unsheltered</c:v>
                </c:pt>
              </c:strCache>
            </c:strRef>
          </c:cat>
          <c:val>
            <c:numRef>
              <c:f>'Overview Chart'!$R$4:$R$6</c:f>
              <c:numCache>
                <c:formatCode>General</c:formatCode>
                <c:ptCount val="3"/>
                <c:pt idx="0">
                  <c:v>21</c:v>
                </c:pt>
                <c:pt idx="1">
                  <c:v>60</c:v>
                </c:pt>
                <c:pt idx="2">
                  <c:v>35</c:v>
                </c:pt>
              </c:numCache>
            </c:numRef>
          </c:val>
        </c:ser>
        <c:dLbls>
          <c:showLegendKey val="0"/>
          <c:showVal val="0"/>
          <c:showCatName val="0"/>
          <c:showSerName val="0"/>
          <c:showPercent val="0"/>
          <c:showBubbleSize val="0"/>
        </c:dLbls>
        <c:gapWidth val="135"/>
        <c:overlap val="-50"/>
        <c:axId val="100865152"/>
        <c:axId val="100866688"/>
      </c:barChart>
      <c:catAx>
        <c:axId val="100865152"/>
        <c:scaling>
          <c:orientation val="minMax"/>
        </c:scaling>
        <c:delete val="0"/>
        <c:axPos val="b"/>
        <c:numFmt formatCode="General" sourceLinked="0"/>
        <c:majorTickMark val="out"/>
        <c:minorTickMark val="none"/>
        <c:tickLblPos val="high"/>
        <c:txPr>
          <a:bodyPr/>
          <a:lstStyle/>
          <a:p>
            <a:pPr>
              <a:defRPr b="1">
                <a:latin typeface="Segoe UI" panose="020B0502040204020203" pitchFamily="34" charset="0"/>
                <a:cs typeface="Segoe UI" panose="020B0502040204020203" pitchFamily="34" charset="0"/>
              </a:defRPr>
            </a:pPr>
            <a:endParaRPr lang="en-US"/>
          </a:p>
        </c:txPr>
        <c:crossAx val="100866688"/>
        <c:crosses val="autoZero"/>
        <c:auto val="1"/>
        <c:lblAlgn val="ctr"/>
        <c:lblOffset val="250"/>
        <c:noMultiLvlLbl val="0"/>
      </c:catAx>
      <c:valAx>
        <c:axId val="100866688"/>
        <c:scaling>
          <c:orientation val="minMax"/>
          <c:max val="100"/>
          <c:min val="0"/>
        </c:scaling>
        <c:delete val="1"/>
        <c:axPos val="l"/>
        <c:majorGridlines>
          <c:spPr>
            <a:ln>
              <a:solidFill>
                <a:schemeClr val="bg1">
                  <a:lumMod val="85000"/>
                </a:schemeClr>
              </a:solidFill>
            </a:ln>
          </c:spPr>
        </c:majorGridlines>
        <c:numFmt formatCode="General" sourceLinked="1"/>
        <c:majorTickMark val="none"/>
        <c:minorTickMark val="none"/>
        <c:tickLblPos val="nextTo"/>
        <c:crossAx val="100865152"/>
        <c:crosses val="autoZero"/>
        <c:crossBetween val="between"/>
        <c:majorUnit val="20"/>
      </c:valAx>
    </c:plotArea>
    <c:plotVisOnly val="1"/>
    <c:dispBlanksAs val="gap"/>
    <c:showDLblsOverMax val="0"/>
  </c:chart>
  <c:spPr>
    <a:ln>
      <a:solidFill>
        <a:schemeClr val="bg1">
          <a:lumMod val="75000"/>
        </a:schemeClr>
      </a:solidFill>
    </a:ln>
  </c:spPr>
  <c:printSettings>
    <c:headerFooter/>
    <c:pageMargins b="0.75" l="0.7" r="0.7" t="0.75" header="0.3" footer="0.3"/>
    <c:pageSetup/>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sz="1050" baseline="0">
                <a:latin typeface="Segoe UI" panose="020B0502040204020203" pitchFamily="34" charset="0"/>
                <a:cs typeface="Segoe UI" panose="020B0502040204020203" pitchFamily="34" charset="0"/>
              </a:rPr>
              <a:t>2015 PIT: Decrease in homeless individuals without children, increase in family homelessness</a:t>
            </a:r>
            <a:endParaRPr lang="en-US" sz="1050">
              <a:latin typeface="Segoe UI" panose="020B0502040204020203" pitchFamily="34" charset="0"/>
              <a:cs typeface="Segoe UI" panose="020B0502040204020203" pitchFamily="34" charset="0"/>
            </a:endParaRPr>
          </a:p>
        </c:rich>
      </c:tx>
      <c:overlay val="0"/>
    </c:title>
    <c:autoTitleDeleted val="0"/>
    <c:plotArea>
      <c:layout/>
      <c:barChart>
        <c:barDir val="col"/>
        <c:grouping val="clustered"/>
        <c:varyColors val="0"/>
        <c:ser>
          <c:idx val="0"/>
          <c:order val="0"/>
          <c:tx>
            <c:strRef>
              <c:f>Charts!$C$12</c:f>
              <c:strCache>
                <c:ptCount val="1"/>
                <c:pt idx="0">
                  <c:v>Count</c:v>
                </c:pt>
              </c:strCache>
            </c:strRef>
          </c:tx>
          <c:invertIfNegative val="0"/>
          <c:dPt>
            <c:idx val="1"/>
            <c:invertIfNegative val="0"/>
            <c:bubble3D val="0"/>
            <c:spPr>
              <a:solidFill>
                <a:schemeClr val="accent2"/>
              </a:solidFill>
            </c:spPr>
          </c:dPt>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Charts!$B$13:$B$14</c:f>
              <c:strCache>
                <c:ptCount val="2"/>
                <c:pt idx="0">
                  <c:v>Individuals</c:v>
                </c:pt>
                <c:pt idx="1">
                  <c:v>Families</c:v>
                </c:pt>
              </c:strCache>
            </c:strRef>
          </c:cat>
          <c:val>
            <c:numRef>
              <c:f>Charts!$C$13:$C$14</c:f>
              <c:numCache>
                <c:formatCode>General</c:formatCode>
                <c:ptCount val="2"/>
                <c:pt idx="0">
                  <c:v>279</c:v>
                </c:pt>
                <c:pt idx="1">
                  <c:v>552</c:v>
                </c:pt>
              </c:numCache>
            </c:numRef>
          </c:val>
        </c:ser>
        <c:dLbls>
          <c:showLegendKey val="0"/>
          <c:showVal val="0"/>
          <c:showCatName val="0"/>
          <c:showSerName val="0"/>
          <c:showPercent val="0"/>
          <c:showBubbleSize val="0"/>
        </c:dLbls>
        <c:gapWidth val="103"/>
        <c:axId val="100984320"/>
        <c:axId val="100985856"/>
      </c:barChart>
      <c:catAx>
        <c:axId val="100984320"/>
        <c:scaling>
          <c:orientation val="minMax"/>
        </c:scaling>
        <c:delete val="0"/>
        <c:axPos val="b"/>
        <c:numFmt formatCode="General" sourceLinked="0"/>
        <c:majorTickMark val="out"/>
        <c:minorTickMark val="none"/>
        <c:tickLblPos val="nextTo"/>
        <c:txPr>
          <a:bodyPr/>
          <a:lstStyle/>
          <a:p>
            <a:pPr>
              <a:defRPr sz="1050"/>
            </a:pPr>
            <a:endParaRPr lang="en-US"/>
          </a:p>
        </c:txPr>
        <c:crossAx val="100985856"/>
        <c:crosses val="autoZero"/>
        <c:auto val="1"/>
        <c:lblAlgn val="ctr"/>
        <c:lblOffset val="100"/>
        <c:noMultiLvlLbl val="0"/>
      </c:catAx>
      <c:valAx>
        <c:axId val="100985856"/>
        <c:scaling>
          <c:orientation val="minMax"/>
        </c:scaling>
        <c:delete val="1"/>
        <c:axPos val="l"/>
        <c:numFmt formatCode="General" sourceLinked="1"/>
        <c:majorTickMark val="out"/>
        <c:minorTickMark val="none"/>
        <c:tickLblPos val="nextTo"/>
        <c:crossAx val="100984320"/>
        <c:crosses val="autoZero"/>
        <c:crossBetween val="between"/>
      </c:valAx>
    </c:plotArea>
    <c:plotVisOnly val="1"/>
    <c:dispBlanksAs val="gap"/>
    <c:showDLblsOverMax val="0"/>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pPr>
            <a:r>
              <a:rPr lang="en-US" sz="1050"/>
              <a:t>Veterans</a:t>
            </a:r>
          </a:p>
          <a:p>
            <a:pPr>
              <a:defRPr sz="1050"/>
            </a:pPr>
            <a:r>
              <a:rPr lang="en-US" sz="1050"/>
              <a:t>7.2%</a:t>
            </a:r>
          </a:p>
        </c:rich>
      </c:tx>
      <c:overlay val="0"/>
    </c:title>
    <c:autoTitleDeleted val="0"/>
    <c:plotArea>
      <c:layout/>
      <c:barChart>
        <c:barDir val="col"/>
        <c:grouping val="clustered"/>
        <c:varyColors val="0"/>
        <c:ser>
          <c:idx val="0"/>
          <c:order val="0"/>
          <c:tx>
            <c:strRef>
              <c:f>Charts!$B$18</c:f>
              <c:strCache>
                <c:ptCount val="1"/>
                <c:pt idx="0">
                  <c:v>Individuals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Charts!$C$18</c:f>
              <c:numCache>
                <c:formatCode>General</c:formatCode>
                <c:ptCount val="1"/>
                <c:pt idx="0">
                  <c:v>21</c:v>
                </c:pt>
              </c:numCache>
            </c:numRef>
          </c:val>
        </c:ser>
        <c:dLbls>
          <c:showLegendKey val="0"/>
          <c:showVal val="0"/>
          <c:showCatName val="0"/>
          <c:showSerName val="0"/>
          <c:showPercent val="0"/>
          <c:showBubbleSize val="0"/>
        </c:dLbls>
        <c:gapWidth val="150"/>
        <c:axId val="101145984"/>
        <c:axId val="101151872"/>
      </c:barChart>
      <c:catAx>
        <c:axId val="101145984"/>
        <c:scaling>
          <c:orientation val="minMax"/>
        </c:scaling>
        <c:delete val="1"/>
        <c:axPos val="b"/>
        <c:majorTickMark val="out"/>
        <c:minorTickMark val="none"/>
        <c:tickLblPos val="nextTo"/>
        <c:crossAx val="101151872"/>
        <c:crosses val="autoZero"/>
        <c:auto val="1"/>
        <c:lblAlgn val="ctr"/>
        <c:lblOffset val="100"/>
        <c:noMultiLvlLbl val="0"/>
      </c:catAx>
      <c:valAx>
        <c:axId val="101151872"/>
        <c:scaling>
          <c:orientation val="minMax"/>
          <c:max val="150"/>
          <c:min val="0"/>
        </c:scaling>
        <c:delete val="0"/>
        <c:axPos val="l"/>
        <c:majorGridlines>
          <c:spPr>
            <a:ln>
              <a:solidFill>
                <a:schemeClr val="bg1">
                  <a:lumMod val="75000"/>
                </a:schemeClr>
              </a:solidFill>
            </a:ln>
          </c:spPr>
        </c:majorGridlines>
        <c:numFmt formatCode="General" sourceLinked="1"/>
        <c:majorTickMark val="out"/>
        <c:minorTickMark val="none"/>
        <c:tickLblPos val="nextTo"/>
        <c:crossAx val="101145984"/>
        <c:crosses val="autoZero"/>
        <c:crossBetween val="between"/>
        <c:majorUnit val="50"/>
      </c:valAx>
    </c:plotArea>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pPr>
            <a:r>
              <a:rPr lang="en-US" sz="1050"/>
              <a:t>Chronic Homeless</a:t>
            </a:r>
          </a:p>
        </c:rich>
      </c:tx>
      <c:overlay val="0"/>
    </c:title>
    <c:autoTitleDeleted val="0"/>
    <c:plotArea>
      <c:layout>
        <c:manualLayout>
          <c:layoutTarget val="inner"/>
          <c:xMode val="edge"/>
          <c:yMode val="edge"/>
          <c:x val="2.3088033581272149E-2"/>
          <c:y val="0.29732283464566928"/>
          <c:w val="0.7460316306060063"/>
          <c:h val="0.70267716535433067"/>
        </c:manualLayout>
      </c:layout>
      <c:barChart>
        <c:barDir val="col"/>
        <c:grouping val="clustered"/>
        <c:varyColors val="0"/>
        <c:ser>
          <c:idx val="0"/>
          <c:order val="0"/>
          <c:tx>
            <c:strRef>
              <c:f>Charts!$B$22</c:f>
              <c:strCache>
                <c:ptCount val="1"/>
                <c:pt idx="0">
                  <c:v>Individuals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Charts!$C$22</c:f>
              <c:numCache>
                <c:formatCode>General</c:formatCode>
                <c:ptCount val="1"/>
                <c:pt idx="0">
                  <c:v>60</c:v>
                </c:pt>
              </c:numCache>
            </c:numRef>
          </c:val>
        </c:ser>
        <c:dLbls>
          <c:showLegendKey val="0"/>
          <c:showVal val="0"/>
          <c:showCatName val="0"/>
          <c:showSerName val="0"/>
          <c:showPercent val="0"/>
          <c:showBubbleSize val="0"/>
        </c:dLbls>
        <c:gapWidth val="150"/>
        <c:axId val="101180928"/>
        <c:axId val="101182464"/>
      </c:barChart>
      <c:catAx>
        <c:axId val="101180928"/>
        <c:scaling>
          <c:orientation val="minMax"/>
        </c:scaling>
        <c:delete val="1"/>
        <c:axPos val="b"/>
        <c:majorTickMark val="out"/>
        <c:minorTickMark val="none"/>
        <c:tickLblPos val="nextTo"/>
        <c:crossAx val="101182464"/>
        <c:crosses val="autoZero"/>
        <c:auto val="1"/>
        <c:lblAlgn val="ctr"/>
        <c:lblOffset val="100"/>
        <c:noMultiLvlLbl val="0"/>
      </c:catAx>
      <c:valAx>
        <c:axId val="101182464"/>
        <c:scaling>
          <c:orientation val="minMax"/>
          <c:max val="170"/>
          <c:min val="0"/>
        </c:scaling>
        <c:delete val="1"/>
        <c:axPos val="l"/>
        <c:majorGridlines>
          <c:spPr>
            <a:ln>
              <a:solidFill>
                <a:schemeClr val="bg1">
                  <a:lumMod val="75000"/>
                </a:schemeClr>
              </a:solidFill>
            </a:ln>
          </c:spPr>
        </c:majorGridlines>
        <c:numFmt formatCode="General" sourceLinked="1"/>
        <c:majorTickMark val="out"/>
        <c:minorTickMark val="none"/>
        <c:tickLblPos val="nextTo"/>
        <c:crossAx val="101180928"/>
        <c:crosses val="autoZero"/>
        <c:crossBetween val="between"/>
      </c:valAx>
    </c:plotArea>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pPr>
            <a:r>
              <a:rPr lang="en-US" sz="1050"/>
              <a:t>Unsheltered</a:t>
            </a:r>
          </a:p>
        </c:rich>
      </c:tx>
      <c:overlay val="0"/>
    </c:title>
    <c:autoTitleDeleted val="0"/>
    <c:plotArea>
      <c:layout/>
      <c:barChart>
        <c:barDir val="col"/>
        <c:grouping val="clustered"/>
        <c:varyColors val="0"/>
        <c:ser>
          <c:idx val="0"/>
          <c:order val="0"/>
          <c:tx>
            <c:strRef>
              <c:f>Charts!$B$2</c:f>
              <c:strCache>
                <c:ptCount val="1"/>
                <c:pt idx="0">
                  <c:v>Individuals</c:v>
                </c:pt>
              </c:strCache>
            </c:strRef>
          </c:tx>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Charts!$E$2</c:f>
              <c:numCache>
                <c:formatCode>General</c:formatCode>
                <c:ptCount val="1"/>
                <c:pt idx="0">
                  <c:v>35</c:v>
                </c:pt>
              </c:numCache>
            </c:numRef>
          </c:val>
        </c:ser>
        <c:dLbls>
          <c:showLegendKey val="0"/>
          <c:showVal val="0"/>
          <c:showCatName val="0"/>
          <c:showSerName val="0"/>
          <c:showPercent val="0"/>
          <c:showBubbleSize val="0"/>
        </c:dLbls>
        <c:gapWidth val="150"/>
        <c:axId val="101207424"/>
        <c:axId val="101213312"/>
      </c:barChart>
      <c:catAx>
        <c:axId val="101207424"/>
        <c:scaling>
          <c:orientation val="minMax"/>
        </c:scaling>
        <c:delete val="1"/>
        <c:axPos val="b"/>
        <c:majorTickMark val="out"/>
        <c:minorTickMark val="none"/>
        <c:tickLblPos val="nextTo"/>
        <c:crossAx val="101213312"/>
        <c:crosses val="autoZero"/>
        <c:auto val="1"/>
        <c:lblAlgn val="ctr"/>
        <c:lblOffset val="100"/>
        <c:noMultiLvlLbl val="0"/>
      </c:catAx>
      <c:valAx>
        <c:axId val="101213312"/>
        <c:scaling>
          <c:orientation val="minMax"/>
          <c:max val="170"/>
          <c:min val="0"/>
        </c:scaling>
        <c:delete val="1"/>
        <c:axPos val="l"/>
        <c:majorGridlines>
          <c:spPr>
            <a:ln>
              <a:solidFill>
                <a:schemeClr val="bg1">
                  <a:lumMod val="75000"/>
                </a:schemeClr>
              </a:solidFill>
            </a:ln>
          </c:spPr>
        </c:majorGridlines>
        <c:numFmt formatCode="General" sourceLinked="1"/>
        <c:majorTickMark val="out"/>
        <c:minorTickMark val="none"/>
        <c:tickLblPos val="nextTo"/>
        <c:crossAx val="101207424"/>
        <c:crosses val="autoZero"/>
        <c:crossBetween val="between"/>
      </c:valAx>
    </c:plotArea>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1"/>
    <c:plotArea>
      <c:layout/>
      <c:lineChart>
        <c:grouping val="standard"/>
        <c:varyColors val="0"/>
        <c:ser>
          <c:idx val="0"/>
          <c:order val="0"/>
          <c:tx>
            <c:strRef>
              <c:f>Charts!$B$72</c:f>
              <c:strCache>
                <c:ptCount val="1"/>
                <c:pt idx="0">
                  <c:v>Homeless individuals (in ES)</c:v>
                </c:pt>
              </c:strCache>
            </c:strRef>
          </c:tx>
          <c:marker>
            <c:symbol val="none"/>
          </c:marker>
          <c:cat>
            <c:numRef>
              <c:f>Charts!$C$71:$F$71</c:f>
              <c:numCache>
                <c:formatCode>General</c:formatCode>
                <c:ptCount val="4"/>
                <c:pt idx="0">
                  <c:v>2012</c:v>
                </c:pt>
                <c:pt idx="1">
                  <c:v>2013</c:v>
                </c:pt>
                <c:pt idx="2">
                  <c:v>2014</c:v>
                </c:pt>
                <c:pt idx="3">
                  <c:v>2015</c:v>
                </c:pt>
              </c:numCache>
            </c:numRef>
          </c:cat>
          <c:val>
            <c:numRef>
              <c:f>Charts!$C$72:$E$72</c:f>
              <c:numCache>
                <c:formatCode>General</c:formatCode>
                <c:ptCount val="3"/>
                <c:pt idx="0">
                  <c:v>255</c:v>
                </c:pt>
                <c:pt idx="1">
                  <c:v>271</c:v>
                </c:pt>
                <c:pt idx="2">
                  <c:v>316</c:v>
                </c:pt>
              </c:numCache>
            </c:numRef>
          </c:val>
          <c:smooth val="0"/>
        </c:ser>
        <c:ser>
          <c:idx val="1"/>
          <c:order val="1"/>
          <c:tx>
            <c:strRef>
              <c:f>Charts!$B$77</c:f>
              <c:strCache>
                <c:ptCount val="1"/>
                <c:pt idx="0">
                  <c:v>CH individuals</c:v>
                </c:pt>
              </c:strCache>
            </c:strRef>
          </c:tx>
          <c:marker>
            <c:symbol val="none"/>
          </c:marker>
          <c:cat>
            <c:numRef>
              <c:f>Charts!$C$71:$F$71</c:f>
              <c:numCache>
                <c:formatCode>General</c:formatCode>
                <c:ptCount val="4"/>
                <c:pt idx="0">
                  <c:v>2012</c:v>
                </c:pt>
                <c:pt idx="1">
                  <c:v>2013</c:v>
                </c:pt>
                <c:pt idx="2">
                  <c:v>2014</c:v>
                </c:pt>
                <c:pt idx="3">
                  <c:v>2015</c:v>
                </c:pt>
              </c:numCache>
            </c:numRef>
          </c:cat>
          <c:val>
            <c:numRef>
              <c:f>Charts!$C$77:$E$77</c:f>
              <c:numCache>
                <c:formatCode>General</c:formatCode>
                <c:ptCount val="3"/>
                <c:pt idx="0">
                  <c:v>106</c:v>
                </c:pt>
                <c:pt idx="1">
                  <c:v>94</c:v>
                </c:pt>
                <c:pt idx="2">
                  <c:v>77</c:v>
                </c:pt>
              </c:numCache>
            </c:numRef>
          </c:val>
          <c:smooth val="0"/>
        </c:ser>
        <c:dLbls>
          <c:showLegendKey val="0"/>
          <c:showVal val="0"/>
          <c:showCatName val="0"/>
          <c:showSerName val="0"/>
          <c:showPercent val="0"/>
          <c:showBubbleSize val="0"/>
        </c:dLbls>
        <c:marker val="1"/>
        <c:smooth val="0"/>
        <c:axId val="101242368"/>
        <c:axId val="101243904"/>
      </c:lineChart>
      <c:catAx>
        <c:axId val="101242368"/>
        <c:scaling>
          <c:orientation val="minMax"/>
        </c:scaling>
        <c:delete val="0"/>
        <c:axPos val="b"/>
        <c:numFmt formatCode="General" sourceLinked="1"/>
        <c:majorTickMark val="none"/>
        <c:minorTickMark val="none"/>
        <c:tickLblPos val="nextTo"/>
        <c:crossAx val="101243904"/>
        <c:crosses val="autoZero"/>
        <c:auto val="1"/>
        <c:lblAlgn val="ctr"/>
        <c:lblOffset val="100"/>
        <c:noMultiLvlLbl val="0"/>
      </c:catAx>
      <c:valAx>
        <c:axId val="101243904"/>
        <c:scaling>
          <c:orientation val="minMax"/>
        </c:scaling>
        <c:delete val="0"/>
        <c:axPos val="l"/>
        <c:majorGridlines>
          <c:spPr>
            <a:ln>
              <a:solidFill>
                <a:schemeClr val="bg1">
                  <a:lumMod val="85000"/>
                </a:schemeClr>
              </a:solidFill>
            </a:ln>
          </c:spPr>
        </c:majorGridlines>
        <c:numFmt formatCode="General" sourceLinked="1"/>
        <c:majorTickMark val="none"/>
        <c:minorTickMark val="none"/>
        <c:tickLblPos val="nextTo"/>
        <c:spPr>
          <a:ln w="6350">
            <a:noFill/>
          </a:ln>
        </c:spPr>
        <c:crossAx val="101242368"/>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7"/>
    </mc:Choice>
    <mc:Fallback>
      <c:style val="7"/>
    </mc:Fallback>
  </mc:AlternateContent>
  <c:chart>
    <c:autoTitleDeleted val="0"/>
    <c:plotArea>
      <c:layout/>
      <c:barChart>
        <c:barDir val="col"/>
        <c:grouping val="clustered"/>
        <c:varyColors val="0"/>
        <c:ser>
          <c:idx val="0"/>
          <c:order val="0"/>
          <c:tx>
            <c:strRef>
              <c:f>Charts!$B$27</c:f>
              <c:strCache>
                <c:ptCount val="1"/>
                <c:pt idx="0">
                  <c:v>Individuals</c:v>
                </c:pt>
              </c:strCache>
            </c:strRef>
          </c:tx>
          <c:invertIfNegative val="0"/>
          <c:cat>
            <c:strRef>
              <c:f>Charts!$C$26:$H$26</c:f>
              <c:strCache>
                <c:ptCount val="6"/>
                <c:pt idx="0">
                  <c:v>Chicopee</c:v>
                </c:pt>
                <c:pt idx="1">
                  <c:v>Holyoke</c:v>
                </c:pt>
                <c:pt idx="2">
                  <c:v>Springfield</c:v>
                </c:pt>
                <c:pt idx="3">
                  <c:v>Westfield</c:v>
                </c:pt>
                <c:pt idx="4">
                  <c:v>West Springfield</c:v>
                </c:pt>
                <c:pt idx="5">
                  <c:v>Palmer</c:v>
                </c:pt>
              </c:strCache>
            </c:strRef>
          </c:cat>
          <c:val>
            <c:numRef>
              <c:f>Charts!$C$27:$H$27</c:f>
              <c:numCache>
                <c:formatCode>General</c:formatCode>
                <c:ptCount val="6"/>
                <c:pt idx="0">
                  <c:v>3</c:v>
                </c:pt>
                <c:pt idx="1">
                  <c:v>38</c:v>
                </c:pt>
                <c:pt idx="2">
                  <c:v>287</c:v>
                </c:pt>
                <c:pt idx="3">
                  <c:v>42</c:v>
                </c:pt>
                <c:pt idx="4">
                  <c:v>3</c:v>
                </c:pt>
                <c:pt idx="5">
                  <c:v>7</c:v>
                </c:pt>
              </c:numCache>
            </c:numRef>
          </c:val>
        </c:ser>
        <c:ser>
          <c:idx val="1"/>
          <c:order val="1"/>
          <c:tx>
            <c:strRef>
              <c:f>Charts!$B$28</c:f>
              <c:strCache>
                <c:ptCount val="1"/>
                <c:pt idx="0">
                  <c:v>Families</c:v>
                </c:pt>
              </c:strCache>
            </c:strRef>
          </c:tx>
          <c:invertIfNegative val="0"/>
          <c:cat>
            <c:strRef>
              <c:f>Charts!$C$26:$H$26</c:f>
              <c:strCache>
                <c:ptCount val="6"/>
                <c:pt idx="0">
                  <c:v>Chicopee</c:v>
                </c:pt>
                <c:pt idx="1">
                  <c:v>Holyoke</c:v>
                </c:pt>
                <c:pt idx="2">
                  <c:v>Springfield</c:v>
                </c:pt>
                <c:pt idx="3">
                  <c:v>Westfield</c:v>
                </c:pt>
                <c:pt idx="4">
                  <c:v>West Springfield</c:v>
                </c:pt>
                <c:pt idx="5">
                  <c:v>Palmer</c:v>
                </c:pt>
              </c:strCache>
            </c:strRef>
          </c:cat>
          <c:val>
            <c:numRef>
              <c:f>Charts!$C$28:$H$28</c:f>
              <c:numCache>
                <c:formatCode>General</c:formatCode>
                <c:ptCount val="6"/>
                <c:pt idx="0">
                  <c:v>28</c:v>
                </c:pt>
                <c:pt idx="1">
                  <c:v>189</c:v>
                </c:pt>
                <c:pt idx="2">
                  <c:v>361</c:v>
                </c:pt>
                <c:pt idx="3">
                  <c:v>0</c:v>
                </c:pt>
                <c:pt idx="4">
                  <c:v>0</c:v>
                </c:pt>
                <c:pt idx="5">
                  <c:v>0</c:v>
                </c:pt>
              </c:numCache>
            </c:numRef>
          </c:val>
        </c:ser>
        <c:dLbls>
          <c:showLegendKey val="0"/>
          <c:showVal val="0"/>
          <c:showCatName val="0"/>
          <c:showSerName val="0"/>
          <c:showPercent val="0"/>
          <c:showBubbleSize val="0"/>
        </c:dLbls>
        <c:gapWidth val="140"/>
        <c:overlap val="-18"/>
        <c:axId val="101260672"/>
        <c:axId val="101278848"/>
      </c:barChart>
      <c:catAx>
        <c:axId val="101260672"/>
        <c:scaling>
          <c:orientation val="minMax"/>
        </c:scaling>
        <c:delete val="0"/>
        <c:axPos val="b"/>
        <c:numFmt formatCode="General" sourceLinked="1"/>
        <c:majorTickMark val="out"/>
        <c:minorTickMark val="none"/>
        <c:tickLblPos val="nextTo"/>
        <c:crossAx val="101278848"/>
        <c:crosses val="autoZero"/>
        <c:auto val="1"/>
        <c:lblAlgn val="ctr"/>
        <c:lblOffset val="100"/>
        <c:noMultiLvlLbl val="0"/>
      </c:catAx>
      <c:valAx>
        <c:axId val="101278848"/>
        <c:scaling>
          <c:orientation val="minMax"/>
        </c:scaling>
        <c:delete val="0"/>
        <c:axPos val="l"/>
        <c:majorGridlines/>
        <c:numFmt formatCode="General" sourceLinked="1"/>
        <c:majorTickMark val="out"/>
        <c:minorTickMark val="none"/>
        <c:tickLblPos val="nextTo"/>
        <c:crossAx val="101260672"/>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invertIfNegative val="0"/>
          <c:cat>
            <c:strRef>
              <c:f>Charts!$B$43:$B$45</c:f>
              <c:strCache>
                <c:ptCount val="3"/>
                <c:pt idx="0">
                  <c:v>&lt; 18 yrs</c:v>
                </c:pt>
                <c:pt idx="1">
                  <c:v>18 - 24 yrs</c:v>
                </c:pt>
                <c:pt idx="2">
                  <c:v>25+ yrs</c:v>
                </c:pt>
              </c:strCache>
            </c:strRef>
          </c:cat>
          <c:val>
            <c:numRef>
              <c:f>Charts!$C$43:$C$45</c:f>
              <c:numCache>
                <c:formatCode>General</c:formatCode>
                <c:ptCount val="3"/>
                <c:pt idx="0">
                  <c:v>1221</c:v>
                </c:pt>
                <c:pt idx="1">
                  <c:v>206</c:v>
                </c:pt>
                <c:pt idx="2">
                  <c:v>958</c:v>
                </c:pt>
              </c:numCache>
            </c:numRef>
          </c:val>
        </c:ser>
        <c:dLbls>
          <c:showLegendKey val="0"/>
          <c:showVal val="0"/>
          <c:showCatName val="0"/>
          <c:showSerName val="0"/>
          <c:showPercent val="0"/>
          <c:showBubbleSize val="0"/>
        </c:dLbls>
        <c:gapWidth val="95"/>
        <c:axId val="101303040"/>
        <c:axId val="101304576"/>
      </c:barChart>
      <c:catAx>
        <c:axId val="101303040"/>
        <c:scaling>
          <c:orientation val="minMax"/>
        </c:scaling>
        <c:delete val="0"/>
        <c:axPos val="b"/>
        <c:numFmt formatCode="General" sourceLinked="0"/>
        <c:majorTickMark val="out"/>
        <c:minorTickMark val="none"/>
        <c:tickLblPos val="nextTo"/>
        <c:txPr>
          <a:bodyPr/>
          <a:lstStyle/>
          <a:p>
            <a:pPr>
              <a:defRPr sz="800"/>
            </a:pPr>
            <a:endParaRPr lang="en-US"/>
          </a:p>
        </c:txPr>
        <c:crossAx val="101304576"/>
        <c:crosses val="autoZero"/>
        <c:auto val="1"/>
        <c:lblAlgn val="ctr"/>
        <c:lblOffset val="100"/>
        <c:noMultiLvlLbl val="0"/>
      </c:catAx>
      <c:valAx>
        <c:axId val="101304576"/>
        <c:scaling>
          <c:orientation val="minMax"/>
        </c:scaling>
        <c:delete val="0"/>
        <c:axPos val="l"/>
        <c:majorGridlines>
          <c:spPr>
            <a:ln>
              <a:solidFill>
                <a:schemeClr val="bg1">
                  <a:lumMod val="85000"/>
                </a:schemeClr>
              </a:solidFill>
            </a:ln>
          </c:spPr>
        </c:majorGridlines>
        <c:numFmt formatCode="General" sourceLinked="1"/>
        <c:majorTickMark val="out"/>
        <c:minorTickMark val="none"/>
        <c:tickLblPos val="nextTo"/>
        <c:txPr>
          <a:bodyPr/>
          <a:lstStyle/>
          <a:p>
            <a:pPr>
              <a:defRPr>
                <a:latin typeface="Segoe UI" panose="020B0502040204020203" pitchFamily="34" charset="0"/>
                <a:cs typeface="Segoe UI" panose="020B0502040204020203" pitchFamily="34" charset="0"/>
              </a:defRPr>
            </a:pPr>
            <a:endParaRPr lang="en-US"/>
          </a:p>
        </c:txPr>
        <c:crossAx val="101303040"/>
        <c:crosses val="autoZero"/>
        <c:crossBetween val="between"/>
      </c:valAx>
    </c:plotArea>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invertIfNegative val="0"/>
          <c:cat>
            <c:strRef>
              <c:f>Charts!$B$48:$B$49</c:f>
              <c:strCache>
                <c:ptCount val="2"/>
                <c:pt idx="0">
                  <c:v>Female</c:v>
                </c:pt>
                <c:pt idx="1">
                  <c:v>Male</c:v>
                </c:pt>
              </c:strCache>
            </c:strRef>
          </c:cat>
          <c:val>
            <c:numRef>
              <c:f>Charts!$C$48:$C$49</c:f>
              <c:numCache>
                <c:formatCode>General</c:formatCode>
                <c:ptCount val="2"/>
                <c:pt idx="0">
                  <c:v>1325</c:v>
                </c:pt>
                <c:pt idx="1">
                  <c:v>1060</c:v>
                </c:pt>
              </c:numCache>
            </c:numRef>
          </c:val>
        </c:ser>
        <c:dLbls>
          <c:showLegendKey val="0"/>
          <c:showVal val="0"/>
          <c:showCatName val="0"/>
          <c:showSerName val="0"/>
          <c:showPercent val="0"/>
          <c:showBubbleSize val="0"/>
        </c:dLbls>
        <c:gapWidth val="150"/>
        <c:axId val="101312000"/>
        <c:axId val="101313536"/>
      </c:barChart>
      <c:catAx>
        <c:axId val="101312000"/>
        <c:scaling>
          <c:orientation val="minMax"/>
        </c:scaling>
        <c:delete val="0"/>
        <c:axPos val="b"/>
        <c:numFmt formatCode="General" sourceLinked="0"/>
        <c:majorTickMark val="out"/>
        <c:minorTickMark val="none"/>
        <c:tickLblPos val="nextTo"/>
        <c:crossAx val="101313536"/>
        <c:crosses val="autoZero"/>
        <c:auto val="1"/>
        <c:lblAlgn val="ctr"/>
        <c:lblOffset val="100"/>
        <c:noMultiLvlLbl val="0"/>
      </c:catAx>
      <c:valAx>
        <c:axId val="101313536"/>
        <c:scaling>
          <c:orientation val="minMax"/>
        </c:scaling>
        <c:delete val="0"/>
        <c:axPos val="l"/>
        <c:majorGridlines>
          <c:spPr>
            <a:ln>
              <a:solidFill>
                <a:schemeClr val="bg1">
                  <a:lumMod val="85000"/>
                </a:schemeClr>
              </a:solidFill>
            </a:ln>
          </c:spPr>
        </c:majorGridlines>
        <c:numFmt formatCode="General" sourceLinked="1"/>
        <c:majorTickMark val="out"/>
        <c:minorTickMark val="none"/>
        <c:tickLblPos val="nextTo"/>
        <c:crossAx val="101312000"/>
        <c:crosses val="autoZero"/>
        <c:crossBetween val="between"/>
      </c:valAx>
    </c:plotArea>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spPr>
            <a:solidFill>
              <a:schemeClr val="accent5"/>
            </a:solidFill>
          </c:spPr>
          <c:invertIfNegative val="0"/>
          <c:cat>
            <c:strRef>
              <c:f>Charts!$B$52:$B$53</c:f>
              <c:strCache>
                <c:ptCount val="2"/>
                <c:pt idx="0">
                  <c:v>Non-Hispanic</c:v>
                </c:pt>
                <c:pt idx="1">
                  <c:v>Hispanic</c:v>
                </c:pt>
              </c:strCache>
            </c:strRef>
          </c:cat>
          <c:val>
            <c:numRef>
              <c:f>Charts!$C$52:$C$53</c:f>
              <c:numCache>
                <c:formatCode>General</c:formatCode>
                <c:ptCount val="2"/>
                <c:pt idx="0">
                  <c:v>959</c:v>
                </c:pt>
                <c:pt idx="1">
                  <c:v>1426</c:v>
                </c:pt>
              </c:numCache>
            </c:numRef>
          </c:val>
        </c:ser>
        <c:dLbls>
          <c:showLegendKey val="0"/>
          <c:showVal val="0"/>
          <c:showCatName val="0"/>
          <c:showSerName val="0"/>
          <c:showPercent val="0"/>
          <c:showBubbleSize val="0"/>
        </c:dLbls>
        <c:gapWidth val="119"/>
        <c:axId val="101689600"/>
        <c:axId val="101695488"/>
      </c:barChart>
      <c:catAx>
        <c:axId val="101689600"/>
        <c:scaling>
          <c:orientation val="minMax"/>
        </c:scaling>
        <c:delete val="0"/>
        <c:axPos val="b"/>
        <c:numFmt formatCode="General" sourceLinked="0"/>
        <c:majorTickMark val="out"/>
        <c:minorTickMark val="none"/>
        <c:tickLblPos val="nextTo"/>
        <c:txPr>
          <a:bodyPr/>
          <a:lstStyle/>
          <a:p>
            <a:pPr>
              <a:defRPr sz="900"/>
            </a:pPr>
            <a:endParaRPr lang="en-US"/>
          </a:p>
        </c:txPr>
        <c:crossAx val="101695488"/>
        <c:crosses val="autoZero"/>
        <c:auto val="1"/>
        <c:lblAlgn val="ctr"/>
        <c:lblOffset val="100"/>
        <c:noMultiLvlLbl val="0"/>
      </c:catAx>
      <c:valAx>
        <c:axId val="101695488"/>
        <c:scaling>
          <c:orientation val="minMax"/>
          <c:max val="1600"/>
          <c:min val="0"/>
        </c:scaling>
        <c:delete val="0"/>
        <c:axPos val="l"/>
        <c:majorGridlines>
          <c:spPr>
            <a:ln>
              <a:solidFill>
                <a:schemeClr val="bg1">
                  <a:lumMod val="85000"/>
                </a:schemeClr>
              </a:solidFill>
            </a:ln>
          </c:spPr>
        </c:majorGridlines>
        <c:numFmt formatCode="General" sourceLinked="1"/>
        <c:majorTickMark val="out"/>
        <c:minorTickMark val="none"/>
        <c:tickLblPos val="nextTo"/>
        <c:crossAx val="101689600"/>
        <c:crosses val="autoZero"/>
        <c:crossBetween val="between"/>
        <c:majorUnit val="500"/>
      </c:valAx>
    </c:plotArea>
    <c:plotVisOnly val="1"/>
    <c:dispBlanksAs val="gap"/>
    <c:showDLblsOverMax val="0"/>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barChart>
        <c:barDir val="col"/>
        <c:grouping val="clustered"/>
        <c:varyColors val="0"/>
        <c:ser>
          <c:idx val="0"/>
          <c:order val="0"/>
          <c:invertIfNegative val="0"/>
          <c:cat>
            <c:strRef>
              <c:f>Charts!$B$56:$B$59</c:f>
              <c:strCache>
                <c:ptCount val="3"/>
                <c:pt idx="0">
                  <c:v>Black</c:v>
                </c:pt>
                <c:pt idx="1">
                  <c:v>Other</c:v>
                </c:pt>
                <c:pt idx="2">
                  <c:v>White</c:v>
                </c:pt>
              </c:strCache>
            </c:strRef>
          </c:cat>
          <c:val>
            <c:numRef>
              <c:f>Charts!$C$56:$C$59</c:f>
              <c:numCache>
                <c:formatCode>General</c:formatCode>
                <c:ptCount val="4"/>
                <c:pt idx="0">
                  <c:v>432</c:v>
                </c:pt>
                <c:pt idx="1">
                  <c:v>61</c:v>
                </c:pt>
                <c:pt idx="2">
                  <c:v>1892</c:v>
                </c:pt>
              </c:numCache>
            </c:numRef>
          </c:val>
        </c:ser>
        <c:dLbls>
          <c:showLegendKey val="0"/>
          <c:showVal val="0"/>
          <c:showCatName val="0"/>
          <c:showSerName val="0"/>
          <c:showPercent val="0"/>
          <c:showBubbleSize val="0"/>
        </c:dLbls>
        <c:gapWidth val="95"/>
        <c:axId val="101710848"/>
        <c:axId val="101720832"/>
      </c:barChart>
      <c:catAx>
        <c:axId val="101710848"/>
        <c:scaling>
          <c:orientation val="minMax"/>
        </c:scaling>
        <c:delete val="0"/>
        <c:axPos val="b"/>
        <c:numFmt formatCode="General" sourceLinked="0"/>
        <c:majorTickMark val="out"/>
        <c:minorTickMark val="none"/>
        <c:tickLblPos val="nextTo"/>
        <c:txPr>
          <a:bodyPr/>
          <a:lstStyle/>
          <a:p>
            <a:pPr>
              <a:defRPr sz="900"/>
            </a:pPr>
            <a:endParaRPr lang="en-US"/>
          </a:p>
        </c:txPr>
        <c:crossAx val="101720832"/>
        <c:crosses val="autoZero"/>
        <c:auto val="1"/>
        <c:lblAlgn val="ctr"/>
        <c:lblOffset val="100"/>
        <c:noMultiLvlLbl val="0"/>
      </c:catAx>
      <c:valAx>
        <c:axId val="101720832"/>
        <c:scaling>
          <c:orientation val="minMax"/>
          <c:max val="1500"/>
        </c:scaling>
        <c:delete val="0"/>
        <c:axPos val="l"/>
        <c:majorGridlines>
          <c:spPr>
            <a:ln>
              <a:solidFill>
                <a:schemeClr val="bg1">
                  <a:lumMod val="85000"/>
                </a:schemeClr>
              </a:solidFill>
            </a:ln>
          </c:spPr>
        </c:majorGridlines>
        <c:numFmt formatCode="General" sourceLinked="1"/>
        <c:majorTickMark val="out"/>
        <c:minorTickMark val="none"/>
        <c:tickLblPos val="nextTo"/>
        <c:crossAx val="101710848"/>
        <c:crosses val="autoZero"/>
        <c:crossBetween val="between"/>
      </c:valAx>
    </c:plotArea>
    <c:plotVisOnly val="1"/>
    <c:dispBlanksAs val="gap"/>
    <c:showDLblsOverMax val="0"/>
  </c:chart>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latin typeface="Segoe UI" panose="020B0502040204020203" pitchFamily="34" charset="0"/>
                <a:cs typeface="Segoe UI" panose="020B0502040204020203" pitchFamily="34" charset="0"/>
              </a:defRPr>
            </a:pPr>
            <a:r>
              <a:rPr lang="en-US" sz="1050">
                <a:latin typeface="Segoe UI" panose="020B0502040204020203" pitchFamily="34" charset="0"/>
                <a:cs typeface="Segoe UI" panose="020B0502040204020203" pitchFamily="34" charset="0"/>
              </a:rPr>
              <a:t>Chronically Homeless  Families</a:t>
            </a:r>
          </a:p>
          <a:p>
            <a:pPr>
              <a:defRPr sz="1050">
                <a:latin typeface="Segoe UI" panose="020B0502040204020203" pitchFamily="34" charset="0"/>
                <a:cs typeface="Segoe UI" panose="020B0502040204020203" pitchFamily="34" charset="0"/>
              </a:defRPr>
            </a:pPr>
            <a:r>
              <a:rPr lang="en-US" sz="1050">
                <a:latin typeface="Segoe UI" panose="020B0502040204020203" pitchFamily="34" charset="0"/>
                <a:cs typeface="Segoe UI" panose="020B0502040204020203" pitchFamily="34" charset="0"/>
              </a:rPr>
              <a:t>6% </a:t>
            </a:r>
          </a:p>
        </c:rich>
      </c:tx>
      <c:overlay val="0"/>
    </c:title>
    <c:autoTitleDeleted val="0"/>
    <c:plotArea>
      <c:layout>
        <c:manualLayout>
          <c:layoutTarget val="inner"/>
          <c:xMode val="edge"/>
          <c:yMode val="edge"/>
          <c:x val="0.40129807381139093"/>
          <c:y val="0.3017986446440587"/>
          <c:w val="0.59870192618860907"/>
          <c:h val="0.69777750142993733"/>
        </c:manualLayout>
      </c:layout>
      <c:barChart>
        <c:barDir val="col"/>
        <c:grouping val="clustered"/>
        <c:varyColors val="0"/>
        <c:ser>
          <c:idx val="0"/>
          <c:order val="0"/>
          <c:tx>
            <c:strRef>
              <c:f>Charts!$B$23</c:f>
              <c:strCache>
                <c:ptCount val="1"/>
                <c:pt idx="0">
                  <c:v>Families</c:v>
                </c:pt>
              </c:strCache>
            </c:strRef>
          </c:tx>
          <c:invertIfNegative val="0"/>
          <c:dLbls>
            <c:spPr>
              <a:noFill/>
              <a:ln>
                <a:noFill/>
              </a:ln>
              <a:effectLst/>
            </c:spPr>
            <c:txPr>
              <a:bodyPr/>
              <a:lstStyle/>
              <a:p>
                <a:pPr>
                  <a:defRPr sz="800"/>
                </a:pPr>
                <a:endParaRPr lang="en-US"/>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val>
            <c:numRef>
              <c:f>Charts!$C$23</c:f>
              <c:numCache>
                <c:formatCode>General</c:formatCode>
                <c:ptCount val="1"/>
                <c:pt idx="0">
                  <c:v>32</c:v>
                </c:pt>
              </c:numCache>
            </c:numRef>
          </c:val>
        </c:ser>
        <c:dLbls>
          <c:showLegendKey val="0"/>
          <c:showVal val="0"/>
          <c:showCatName val="0"/>
          <c:showSerName val="0"/>
          <c:showPercent val="0"/>
          <c:showBubbleSize val="0"/>
        </c:dLbls>
        <c:gapWidth val="150"/>
        <c:axId val="101745792"/>
        <c:axId val="101747328"/>
      </c:barChart>
      <c:catAx>
        <c:axId val="101745792"/>
        <c:scaling>
          <c:orientation val="minMax"/>
        </c:scaling>
        <c:delete val="1"/>
        <c:axPos val="b"/>
        <c:majorTickMark val="out"/>
        <c:minorTickMark val="none"/>
        <c:tickLblPos val="nextTo"/>
        <c:crossAx val="101747328"/>
        <c:crosses val="autoZero"/>
        <c:auto val="1"/>
        <c:lblAlgn val="ctr"/>
        <c:lblOffset val="100"/>
        <c:noMultiLvlLbl val="0"/>
      </c:catAx>
      <c:valAx>
        <c:axId val="101747328"/>
        <c:scaling>
          <c:orientation val="minMax"/>
          <c:max val="150"/>
          <c:min val="0"/>
        </c:scaling>
        <c:delete val="1"/>
        <c:axPos val="l"/>
        <c:majorGridlines>
          <c:spPr>
            <a:ln>
              <a:solidFill>
                <a:schemeClr val="bg1">
                  <a:lumMod val="85000"/>
                </a:schemeClr>
              </a:solidFill>
            </a:ln>
          </c:spPr>
        </c:majorGridlines>
        <c:numFmt formatCode="General" sourceLinked="1"/>
        <c:majorTickMark val="out"/>
        <c:minorTickMark val="none"/>
        <c:tickLblPos val="nextTo"/>
        <c:crossAx val="101745792"/>
        <c:crosses val="autoZero"/>
        <c:crossBetween val="between"/>
        <c:majorUnit val="50"/>
      </c:valAx>
    </c:plotArea>
    <c:plotVisOnly val="1"/>
    <c:dispBlanksAs val="gap"/>
    <c:showDLblsOverMax val="0"/>
  </c:chart>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6"/>
    </mc:Choice>
    <mc:Fallback>
      <c:style val="6"/>
    </mc:Fallback>
  </mc:AlternateContent>
  <c:chart>
    <c:autoTitleDeleted val="0"/>
    <c:plotArea>
      <c:layout>
        <c:manualLayout>
          <c:layoutTarget val="inner"/>
          <c:xMode val="edge"/>
          <c:yMode val="edge"/>
          <c:x val="7.7546150481189846E-2"/>
          <c:y val="7.1289537712895382E-2"/>
          <c:w val="0.87800940507436576"/>
          <c:h val="0.71673084660037945"/>
        </c:manualLayout>
      </c:layout>
      <c:barChart>
        <c:barDir val="col"/>
        <c:grouping val="clustered"/>
        <c:varyColors val="0"/>
        <c:ser>
          <c:idx val="0"/>
          <c:order val="0"/>
          <c:spPr>
            <a:solidFill>
              <a:schemeClr val="accent6"/>
            </a:solidFill>
          </c:spPr>
          <c:invertIfNegative val="0"/>
          <c:cat>
            <c:strRef>
              <c:f>Charts!$B$56:$B$58</c:f>
              <c:strCache>
                <c:ptCount val="3"/>
                <c:pt idx="0">
                  <c:v>Black</c:v>
                </c:pt>
                <c:pt idx="1">
                  <c:v>Other</c:v>
                </c:pt>
                <c:pt idx="2">
                  <c:v>White</c:v>
                </c:pt>
              </c:strCache>
            </c:strRef>
          </c:cat>
          <c:val>
            <c:numRef>
              <c:f>Charts!$C$56:$C$58</c:f>
              <c:numCache>
                <c:formatCode>General</c:formatCode>
                <c:ptCount val="3"/>
                <c:pt idx="0">
                  <c:v>432</c:v>
                </c:pt>
                <c:pt idx="1">
                  <c:v>61</c:v>
                </c:pt>
                <c:pt idx="2">
                  <c:v>1892</c:v>
                </c:pt>
              </c:numCache>
            </c:numRef>
          </c:val>
        </c:ser>
        <c:dLbls>
          <c:showLegendKey val="0"/>
          <c:showVal val="0"/>
          <c:showCatName val="0"/>
          <c:showSerName val="0"/>
          <c:showPercent val="0"/>
          <c:showBubbleSize val="0"/>
        </c:dLbls>
        <c:gapWidth val="95"/>
        <c:overlap val="4"/>
        <c:axId val="101390592"/>
        <c:axId val="101396480"/>
      </c:barChart>
      <c:catAx>
        <c:axId val="101390592"/>
        <c:scaling>
          <c:orientation val="minMax"/>
        </c:scaling>
        <c:delete val="0"/>
        <c:axPos val="b"/>
        <c:numFmt formatCode="General" sourceLinked="0"/>
        <c:majorTickMark val="out"/>
        <c:minorTickMark val="none"/>
        <c:tickLblPos val="nextTo"/>
        <c:txPr>
          <a:bodyPr rot="0" vert="horz"/>
          <a:lstStyle/>
          <a:p>
            <a:pPr>
              <a:defRPr/>
            </a:pPr>
            <a:endParaRPr lang="en-US"/>
          </a:p>
        </c:txPr>
        <c:crossAx val="101396480"/>
        <c:crosses val="autoZero"/>
        <c:auto val="1"/>
        <c:lblAlgn val="ctr"/>
        <c:lblOffset val="100"/>
        <c:noMultiLvlLbl val="0"/>
      </c:catAx>
      <c:valAx>
        <c:axId val="101396480"/>
        <c:scaling>
          <c:orientation val="minMax"/>
          <c:max val="1600"/>
          <c:min val="0"/>
        </c:scaling>
        <c:delete val="0"/>
        <c:axPos val="l"/>
        <c:majorGridlines/>
        <c:numFmt formatCode="General" sourceLinked="1"/>
        <c:majorTickMark val="out"/>
        <c:minorTickMark val="none"/>
        <c:tickLblPos val="nextTo"/>
        <c:crossAx val="101390592"/>
        <c:crosses val="autoZero"/>
        <c:crossBetween val="between"/>
        <c:majorUnit val="500"/>
      </c:valAx>
    </c:plotArea>
    <c:plotVisOnly val="1"/>
    <c:dispBlanksAs val="gap"/>
    <c:showDLblsOverMax val="0"/>
  </c:chart>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Charts!$B$85</c:f>
              <c:strCache>
                <c:ptCount val="1"/>
                <c:pt idx="0">
                  <c:v>Sheltered individuals (ES)</c:v>
                </c:pt>
              </c:strCache>
            </c:strRef>
          </c:tx>
          <c:spPr>
            <a:ln>
              <a:solidFill>
                <a:schemeClr val="tx2">
                  <a:lumMod val="50000"/>
                </a:schemeClr>
              </a:solidFill>
            </a:ln>
          </c:spPr>
          <c:marker>
            <c:symbol val="diamond"/>
            <c:size val="5"/>
            <c:spPr>
              <a:solidFill>
                <a:schemeClr val="bg2">
                  <a:lumMod val="10000"/>
                </a:schemeClr>
              </a:solidFill>
              <a:ln>
                <a:solidFill>
                  <a:schemeClr val="tx2">
                    <a:lumMod val="50000"/>
                  </a:schemeClr>
                </a:solidFill>
              </a:ln>
            </c:spPr>
          </c:marker>
          <c:cat>
            <c:numRef>
              <c:f>Charts!$C$71:$G$71</c:f>
              <c:numCache>
                <c:formatCode>General</c:formatCode>
                <c:ptCount val="5"/>
                <c:pt idx="0">
                  <c:v>2012</c:v>
                </c:pt>
                <c:pt idx="1">
                  <c:v>2013</c:v>
                </c:pt>
                <c:pt idx="2">
                  <c:v>2014</c:v>
                </c:pt>
                <c:pt idx="3">
                  <c:v>2015</c:v>
                </c:pt>
                <c:pt idx="4">
                  <c:v>2016</c:v>
                </c:pt>
              </c:numCache>
            </c:numRef>
          </c:cat>
          <c:val>
            <c:numRef>
              <c:f>Charts!$C$85:$G$85</c:f>
              <c:numCache>
                <c:formatCode>General</c:formatCode>
                <c:ptCount val="5"/>
                <c:pt idx="0">
                  <c:v>255</c:v>
                </c:pt>
                <c:pt idx="1">
                  <c:v>271</c:v>
                </c:pt>
                <c:pt idx="2">
                  <c:v>240</c:v>
                </c:pt>
                <c:pt idx="3">
                  <c:v>250</c:v>
                </c:pt>
                <c:pt idx="4">
                  <c:v>245</c:v>
                </c:pt>
              </c:numCache>
            </c:numRef>
          </c:val>
          <c:smooth val="0"/>
        </c:ser>
        <c:ser>
          <c:idx val="1"/>
          <c:order val="1"/>
          <c:tx>
            <c:strRef>
              <c:f>Charts!$B$86</c:f>
              <c:strCache>
                <c:ptCount val="1"/>
                <c:pt idx="0">
                  <c:v>Unsheltered individuals</c:v>
                </c:pt>
              </c:strCache>
            </c:strRef>
          </c:tx>
          <c:spPr>
            <a:ln>
              <a:solidFill>
                <a:schemeClr val="accent6">
                  <a:lumMod val="75000"/>
                </a:schemeClr>
              </a:solidFill>
            </a:ln>
          </c:spPr>
          <c:marker>
            <c:symbol val="square"/>
            <c:size val="4"/>
            <c:spPr>
              <a:solidFill>
                <a:schemeClr val="accent6">
                  <a:lumMod val="50000"/>
                </a:schemeClr>
              </a:solidFill>
              <a:ln w="3175">
                <a:solidFill>
                  <a:schemeClr val="accent6">
                    <a:lumMod val="75000"/>
                  </a:schemeClr>
                </a:solidFill>
              </a:ln>
            </c:spPr>
          </c:marker>
          <c:cat>
            <c:numRef>
              <c:f>Charts!$C$71:$G$71</c:f>
              <c:numCache>
                <c:formatCode>General</c:formatCode>
                <c:ptCount val="5"/>
                <c:pt idx="0">
                  <c:v>2012</c:v>
                </c:pt>
                <c:pt idx="1">
                  <c:v>2013</c:v>
                </c:pt>
                <c:pt idx="2">
                  <c:v>2014</c:v>
                </c:pt>
                <c:pt idx="3">
                  <c:v>2015</c:v>
                </c:pt>
                <c:pt idx="4">
                  <c:v>2016</c:v>
                </c:pt>
              </c:numCache>
            </c:numRef>
          </c:cat>
          <c:val>
            <c:numRef>
              <c:f>Charts!$C$86:$G$86</c:f>
              <c:numCache>
                <c:formatCode>General</c:formatCode>
                <c:ptCount val="5"/>
                <c:pt idx="0">
                  <c:v>35</c:v>
                </c:pt>
                <c:pt idx="1">
                  <c:v>44</c:v>
                </c:pt>
                <c:pt idx="2">
                  <c:v>35</c:v>
                </c:pt>
                <c:pt idx="3">
                  <c:v>10</c:v>
                </c:pt>
                <c:pt idx="4">
                  <c:v>35</c:v>
                </c:pt>
              </c:numCache>
            </c:numRef>
          </c:val>
          <c:smooth val="0"/>
        </c:ser>
        <c:ser>
          <c:idx val="2"/>
          <c:order val="2"/>
          <c:tx>
            <c:strRef>
              <c:f>Charts!$B$87</c:f>
              <c:strCache>
                <c:ptCount val="1"/>
                <c:pt idx="0">
                  <c:v>CH individuals</c:v>
                </c:pt>
              </c:strCache>
            </c:strRef>
          </c:tx>
          <c:cat>
            <c:numRef>
              <c:f>Charts!$C$71:$G$71</c:f>
              <c:numCache>
                <c:formatCode>General</c:formatCode>
                <c:ptCount val="5"/>
                <c:pt idx="0">
                  <c:v>2012</c:v>
                </c:pt>
                <c:pt idx="1">
                  <c:v>2013</c:v>
                </c:pt>
                <c:pt idx="2">
                  <c:v>2014</c:v>
                </c:pt>
                <c:pt idx="3">
                  <c:v>2015</c:v>
                </c:pt>
                <c:pt idx="4">
                  <c:v>2016</c:v>
                </c:pt>
              </c:numCache>
            </c:numRef>
          </c:cat>
          <c:val>
            <c:numRef>
              <c:f>Charts!$C$87:$G$87</c:f>
              <c:numCache>
                <c:formatCode>General</c:formatCode>
                <c:ptCount val="5"/>
                <c:pt idx="0">
                  <c:v>106</c:v>
                </c:pt>
                <c:pt idx="1">
                  <c:v>94</c:v>
                </c:pt>
                <c:pt idx="2">
                  <c:v>77</c:v>
                </c:pt>
                <c:pt idx="3">
                  <c:v>69</c:v>
                </c:pt>
                <c:pt idx="4">
                  <c:v>50</c:v>
                </c:pt>
              </c:numCache>
            </c:numRef>
          </c:val>
          <c:smooth val="0"/>
        </c:ser>
        <c:ser>
          <c:idx val="3"/>
          <c:order val="3"/>
          <c:tx>
            <c:strRef>
              <c:f>Charts!$B$88</c:f>
              <c:strCache>
                <c:ptCount val="1"/>
                <c:pt idx="0">
                  <c:v>All individuals </c:v>
                </c:pt>
              </c:strCache>
            </c:strRef>
          </c:tx>
          <c:spPr>
            <a:ln w="28575"/>
          </c:spPr>
          <c:marker>
            <c:symbol val="x"/>
            <c:size val="5"/>
          </c:marker>
          <c:cat>
            <c:numRef>
              <c:f>Charts!$C$71:$G$71</c:f>
              <c:numCache>
                <c:formatCode>General</c:formatCode>
                <c:ptCount val="5"/>
                <c:pt idx="0">
                  <c:v>2012</c:v>
                </c:pt>
                <c:pt idx="1">
                  <c:v>2013</c:v>
                </c:pt>
                <c:pt idx="2">
                  <c:v>2014</c:v>
                </c:pt>
                <c:pt idx="3">
                  <c:v>2015</c:v>
                </c:pt>
                <c:pt idx="4">
                  <c:v>2016</c:v>
                </c:pt>
              </c:numCache>
            </c:numRef>
          </c:cat>
          <c:val>
            <c:numRef>
              <c:f>Charts!$C$88:$G$88</c:f>
              <c:numCache>
                <c:formatCode>General</c:formatCode>
                <c:ptCount val="5"/>
                <c:pt idx="0">
                  <c:v>297</c:v>
                </c:pt>
                <c:pt idx="1">
                  <c:v>322</c:v>
                </c:pt>
                <c:pt idx="2">
                  <c:v>275</c:v>
                </c:pt>
                <c:pt idx="3">
                  <c:v>266</c:v>
                </c:pt>
                <c:pt idx="4">
                  <c:v>280</c:v>
                </c:pt>
              </c:numCache>
            </c:numRef>
          </c:val>
          <c:smooth val="0"/>
        </c:ser>
        <c:dLbls>
          <c:showLegendKey val="0"/>
          <c:showVal val="0"/>
          <c:showCatName val="0"/>
          <c:showSerName val="0"/>
          <c:showPercent val="0"/>
          <c:showBubbleSize val="0"/>
        </c:dLbls>
        <c:marker val="1"/>
        <c:smooth val="0"/>
        <c:axId val="101414400"/>
        <c:axId val="101415936"/>
      </c:lineChart>
      <c:catAx>
        <c:axId val="101414400"/>
        <c:scaling>
          <c:orientation val="minMax"/>
        </c:scaling>
        <c:delete val="0"/>
        <c:axPos val="b"/>
        <c:numFmt formatCode="General" sourceLinked="1"/>
        <c:majorTickMark val="out"/>
        <c:minorTickMark val="none"/>
        <c:tickLblPos val="nextTo"/>
        <c:crossAx val="101415936"/>
        <c:crosses val="autoZero"/>
        <c:auto val="1"/>
        <c:lblAlgn val="ctr"/>
        <c:lblOffset val="100"/>
        <c:noMultiLvlLbl val="0"/>
      </c:catAx>
      <c:valAx>
        <c:axId val="101415936"/>
        <c:scaling>
          <c:orientation val="minMax"/>
        </c:scaling>
        <c:delete val="0"/>
        <c:axPos val="l"/>
        <c:majorGridlines>
          <c:spPr>
            <a:ln>
              <a:solidFill>
                <a:schemeClr val="bg1">
                  <a:lumMod val="85000"/>
                </a:schemeClr>
              </a:solidFill>
            </a:ln>
          </c:spPr>
        </c:majorGridlines>
        <c:numFmt formatCode="General" sourceLinked="1"/>
        <c:majorTickMark val="out"/>
        <c:minorTickMark val="none"/>
        <c:tickLblPos val="nextTo"/>
        <c:txPr>
          <a:bodyPr/>
          <a:lstStyle/>
          <a:p>
            <a:pPr>
              <a:defRPr sz="900">
                <a:latin typeface="Segoe UI" panose="020B0502040204020203" pitchFamily="34" charset="0"/>
                <a:cs typeface="Segoe UI" panose="020B0502040204020203" pitchFamily="34" charset="0"/>
              </a:defRPr>
            </a:pPr>
            <a:endParaRPr lang="en-US"/>
          </a:p>
        </c:txPr>
        <c:crossAx val="101414400"/>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6"/>
    </mc:Choice>
    <mc:Fallback>
      <c:style val="16"/>
    </mc:Fallback>
  </mc:AlternateContent>
  <c:chart>
    <c:autoTitleDeleted val="0"/>
    <c:plotArea>
      <c:layout/>
      <c:lineChart>
        <c:grouping val="standard"/>
        <c:varyColors val="0"/>
        <c:ser>
          <c:idx val="1"/>
          <c:order val="0"/>
          <c:tx>
            <c:strRef>
              <c:f>Charts!$B$94</c:f>
              <c:strCache>
                <c:ptCount val="1"/>
                <c:pt idx="0">
                  <c:v>Sheltered families (ES)</c:v>
                </c:pt>
              </c:strCache>
            </c:strRef>
          </c:tx>
          <c:cat>
            <c:numRef>
              <c:f>Charts!$C$93:$G$93</c:f>
              <c:numCache>
                <c:formatCode>General</c:formatCode>
                <c:ptCount val="5"/>
                <c:pt idx="0">
                  <c:v>2012</c:v>
                </c:pt>
                <c:pt idx="1">
                  <c:v>2013</c:v>
                </c:pt>
                <c:pt idx="2">
                  <c:v>2014</c:v>
                </c:pt>
                <c:pt idx="3">
                  <c:v>2015</c:v>
                </c:pt>
                <c:pt idx="4">
                  <c:v>2016</c:v>
                </c:pt>
              </c:numCache>
            </c:numRef>
          </c:cat>
          <c:val>
            <c:numRef>
              <c:f>Charts!$C$94:$G$94</c:f>
              <c:numCache>
                <c:formatCode>General</c:formatCode>
                <c:ptCount val="5"/>
                <c:pt idx="0">
                  <c:v>612</c:v>
                </c:pt>
                <c:pt idx="1">
                  <c:v>517</c:v>
                </c:pt>
                <c:pt idx="2">
                  <c:v>660</c:v>
                </c:pt>
                <c:pt idx="3" formatCode="0">
                  <c:v>756</c:v>
                </c:pt>
                <c:pt idx="4">
                  <c:v>546</c:v>
                </c:pt>
              </c:numCache>
            </c:numRef>
          </c:val>
          <c:smooth val="0"/>
        </c:ser>
        <c:ser>
          <c:idx val="2"/>
          <c:order val="1"/>
          <c:tx>
            <c:strRef>
              <c:f>Charts!$B$95</c:f>
              <c:strCache>
                <c:ptCount val="1"/>
                <c:pt idx="0">
                  <c:v>CH families</c:v>
                </c:pt>
              </c:strCache>
            </c:strRef>
          </c:tx>
          <c:cat>
            <c:numRef>
              <c:f>Charts!$C$93:$G$93</c:f>
              <c:numCache>
                <c:formatCode>General</c:formatCode>
                <c:ptCount val="5"/>
                <c:pt idx="0">
                  <c:v>2012</c:v>
                </c:pt>
                <c:pt idx="1">
                  <c:v>2013</c:v>
                </c:pt>
                <c:pt idx="2">
                  <c:v>2014</c:v>
                </c:pt>
                <c:pt idx="3">
                  <c:v>2015</c:v>
                </c:pt>
                <c:pt idx="4">
                  <c:v>2016</c:v>
                </c:pt>
              </c:numCache>
            </c:numRef>
          </c:cat>
          <c:val>
            <c:numRef>
              <c:f>Charts!$C$95:$G$95</c:f>
              <c:numCache>
                <c:formatCode>General</c:formatCode>
                <c:ptCount val="5"/>
                <c:pt idx="0">
                  <c:v>49</c:v>
                </c:pt>
                <c:pt idx="1">
                  <c:v>103</c:v>
                </c:pt>
                <c:pt idx="2">
                  <c:v>136</c:v>
                </c:pt>
                <c:pt idx="3" formatCode="0">
                  <c:v>63</c:v>
                </c:pt>
                <c:pt idx="4">
                  <c:v>35</c:v>
                </c:pt>
              </c:numCache>
            </c:numRef>
          </c:val>
          <c:smooth val="0"/>
        </c:ser>
        <c:dLbls>
          <c:showLegendKey val="0"/>
          <c:showVal val="0"/>
          <c:showCatName val="0"/>
          <c:showSerName val="0"/>
          <c:showPercent val="0"/>
          <c:showBubbleSize val="0"/>
        </c:dLbls>
        <c:marker val="1"/>
        <c:smooth val="0"/>
        <c:axId val="101444992"/>
        <c:axId val="101516416"/>
      </c:lineChart>
      <c:catAx>
        <c:axId val="101444992"/>
        <c:scaling>
          <c:orientation val="minMax"/>
        </c:scaling>
        <c:delete val="0"/>
        <c:axPos val="b"/>
        <c:numFmt formatCode="General" sourceLinked="1"/>
        <c:majorTickMark val="out"/>
        <c:minorTickMark val="none"/>
        <c:tickLblPos val="nextTo"/>
        <c:crossAx val="101516416"/>
        <c:crosses val="autoZero"/>
        <c:auto val="1"/>
        <c:lblAlgn val="ctr"/>
        <c:lblOffset val="100"/>
        <c:noMultiLvlLbl val="0"/>
      </c:catAx>
      <c:valAx>
        <c:axId val="101516416"/>
        <c:scaling>
          <c:orientation val="minMax"/>
        </c:scaling>
        <c:delete val="0"/>
        <c:axPos val="l"/>
        <c:majorGridlines/>
        <c:numFmt formatCode="General" sourceLinked="1"/>
        <c:majorTickMark val="out"/>
        <c:minorTickMark val="none"/>
        <c:tickLblPos val="nextTo"/>
        <c:crossAx val="101444992"/>
        <c:crosses val="autoZero"/>
        <c:crossBetween val="between"/>
      </c:valAx>
    </c:plotArea>
    <c:legend>
      <c:legendPos val="t"/>
      <c:overlay val="0"/>
    </c:legend>
    <c:plotVisOnly val="1"/>
    <c:dispBlanksAs val="gap"/>
    <c:showDLblsOverMax val="0"/>
  </c:chart>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50"/>
            </a:pPr>
            <a:endParaRPr lang="en-US" sz="1050">
              <a:latin typeface="Segoe UI" panose="020B0502040204020203" pitchFamily="34" charset="0"/>
              <a:ea typeface="Segoe UI" panose="020B0502040204020203" pitchFamily="34" charset="0"/>
              <a:cs typeface="Segoe UI" panose="020B0502040204020203" pitchFamily="34" charset="0"/>
            </a:endParaRPr>
          </a:p>
          <a:p>
            <a:pPr>
              <a:defRPr sz="1050"/>
            </a:pPr>
            <a:r>
              <a:rPr lang="en-US" sz="1050">
                <a:latin typeface="Segoe UI" panose="020B0502040204020203" pitchFamily="34" charset="0"/>
                <a:ea typeface="Segoe UI" panose="020B0502040204020203" pitchFamily="34" charset="0"/>
                <a:cs typeface="Segoe UI" panose="020B0502040204020203" pitchFamily="34" charset="0"/>
              </a:rPr>
              <a:t>Veteran</a:t>
            </a:r>
            <a:r>
              <a:rPr lang="en-US" sz="1050" baseline="0">
                <a:latin typeface="Segoe UI" panose="020B0502040204020203" pitchFamily="34" charset="0"/>
                <a:ea typeface="Segoe UI" panose="020B0502040204020203" pitchFamily="34" charset="0"/>
                <a:cs typeface="Segoe UI" panose="020B0502040204020203" pitchFamily="34" charset="0"/>
              </a:rPr>
              <a:t> Families </a:t>
            </a:r>
          </a:p>
          <a:p>
            <a:pPr>
              <a:defRPr sz="1050"/>
            </a:pPr>
            <a:r>
              <a:rPr lang="en-US" sz="1050" baseline="0">
                <a:latin typeface="Segoe UI" panose="020B0502040204020203" pitchFamily="34" charset="0"/>
                <a:ea typeface="Segoe UI" panose="020B0502040204020203" pitchFamily="34" charset="0"/>
                <a:cs typeface="Segoe UI" panose="020B0502040204020203" pitchFamily="34" charset="0"/>
              </a:rPr>
              <a:t>.07%</a:t>
            </a:r>
            <a:endParaRPr lang="en-US" sz="1050">
              <a:latin typeface="Segoe UI" panose="020B0502040204020203" pitchFamily="34" charset="0"/>
              <a:ea typeface="Segoe UI" panose="020B0502040204020203" pitchFamily="34" charset="0"/>
              <a:cs typeface="Segoe UI" panose="020B0502040204020203" pitchFamily="34" charset="0"/>
            </a:endParaRPr>
          </a:p>
        </c:rich>
      </c:tx>
      <c:layout>
        <c:manualLayout>
          <c:xMode val="edge"/>
          <c:yMode val="edge"/>
          <c:x val="0.24554521593891673"/>
          <c:y val="1.2158054711246201E-2"/>
        </c:manualLayout>
      </c:layout>
      <c:overlay val="0"/>
    </c:title>
    <c:autoTitleDeleted val="0"/>
    <c:plotArea>
      <c:layout>
        <c:manualLayout>
          <c:layoutTarget val="inner"/>
          <c:xMode val="edge"/>
          <c:yMode val="edge"/>
          <c:x val="0.31786944063184763"/>
          <c:y val="0.17700279400558802"/>
          <c:w val="0.48641190493390163"/>
          <c:h val="0.76330623994581326"/>
        </c:manualLayout>
      </c:layout>
      <c:barChart>
        <c:barDir val="col"/>
        <c:grouping val="clustered"/>
        <c:varyColors val="0"/>
        <c:ser>
          <c:idx val="0"/>
          <c:order val="0"/>
          <c:tx>
            <c:strRef>
              <c:f>Charts!$B$19</c:f>
              <c:strCache>
                <c:ptCount val="1"/>
                <c:pt idx="0">
                  <c:v>Families</c:v>
                </c:pt>
              </c:strCache>
            </c:strRef>
          </c:tx>
          <c:spPr>
            <a:solidFill>
              <a:schemeClr val="accent2"/>
            </a:solidFill>
          </c:spPr>
          <c:invertIfNegative val="0"/>
          <c:dLbls>
            <c:dLbl>
              <c:idx val="0"/>
              <c:spPr/>
              <c:txPr>
                <a:bodyPr/>
                <a:lstStyle/>
                <a:p>
                  <a:pPr>
                    <a:defRPr sz="900"/>
                  </a:pPr>
                  <a:endParaRPr lang="en-US"/>
                </a:p>
              </c:txPr>
              <c:showLegendKey val="0"/>
              <c:showVal val="1"/>
              <c:showCatName val="0"/>
              <c:showSerName val="0"/>
              <c:showPercent val="0"/>
              <c:showBubbleSize val="0"/>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Charts!$C$19</c:f>
              <c:numCache>
                <c:formatCode>General</c:formatCode>
                <c:ptCount val="1"/>
                <c:pt idx="0">
                  <c:v>4</c:v>
                </c:pt>
              </c:numCache>
            </c:numRef>
          </c:val>
        </c:ser>
        <c:dLbls>
          <c:showLegendKey val="0"/>
          <c:showVal val="0"/>
          <c:showCatName val="0"/>
          <c:showSerName val="0"/>
          <c:showPercent val="0"/>
          <c:showBubbleSize val="0"/>
        </c:dLbls>
        <c:gapWidth val="150"/>
        <c:axId val="101553280"/>
        <c:axId val="101554816"/>
      </c:barChart>
      <c:catAx>
        <c:axId val="101553280"/>
        <c:scaling>
          <c:orientation val="minMax"/>
        </c:scaling>
        <c:delete val="1"/>
        <c:axPos val="b"/>
        <c:majorTickMark val="out"/>
        <c:minorTickMark val="none"/>
        <c:tickLblPos val="nextTo"/>
        <c:crossAx val="101554816"/>
        <c:crosses val="autoZero"/>
        <c:auto val="1"/>
        <c:lblAlgn val="ctr"/>
        <c:lblOffset val="100"/>
        <c:noMultiLvlLbl val="0"/>
      </c:catAx>
      <c:valAx>
        <c:axId val="101554816"/>
        <c:scaling>
          <c:orientation val="minMax"/>
          <c:max val="150"/>
          <c:min val="0"/>
        </c:scaling>
        <c:delete val="0"/>
        <c:axPos val="l"/>
        <c:majorGridlines>
          <c:spPr>
            <a:ln>
              <a:solidFill>
                <a:schemeClr val="bg1">
                  <a:lumMod val="75000"/>
                </a:schemeClr>
              </a:solidFill>
            </a:ln>
          </c:spPr>
        </c:majorGridlines>
        <c:numFmt formatCode="General" sourceLinked="1"/>
        <c:majorTickMark val="out"/>
        <c:minorTickMark val="none"/>
        <c:tickLblPos val="nextTo"/>
        <c:crossAx val="101553280"/>
        <c:crosses val="autoZero"/>
        <c:crossBetween val="between"/>
        <c:majorUnit val="50"/>
      </c:valAx>
    </c:plotArea>
    <c:plotVisOnly val="1"/>
    <c:dispBlanksAs val="gap"/>
    <c:showDLblsOverMax val="0"/>
  </c:chart>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9684794073637997E-2"/>
          <c:y val="0.30174009577553185"/>
          <c:w val="0.86961660166310994"/>
          <c:h val="0.62371137228798967"/>
        </c:manualLayout>
      </c:layout>
      <c:barChart>
        <c:barDir val="col"/>
        <c:grouping val="clustered"/>
        <c:varyColors val="0"/>
        <c:ser>
          <c:idx val="0"/>
          <c:order val="0"/>
          <c:spPr>
            <a:solidFill>
              <a:schemeClr val="accent2"/>
            </a:solidFill>
          </c:spPr>
          <c:invertIfNegative val="0"/>
          <c:cat>
            <c:strRef>
              <c:f>Charts!$V$17:$V$18</c:f>
              <c:strCache>
                <c:ptCount val="2"/>
                <c:pt idx="0">
                  <c:v>Veterans</c:v>
                </c:pt>
                <c:pt idx="1">
                  <c:v>Chronically Homeless Families</c:v>
                </c:pt>
              </c:strCache>
            </c:strRef>
          </c:cat>
          <c:val>
            <c:numRef>
              <c:f>Charts!$W$17:$W$18</c:f>
              <c:numCache>
                <c:formatCode>General</c:formatCode>
                <c:ptCount val="2"/>
                <c:pt idx="0">
                  <c:v>4</c:v>
                </c:pt>
                <c:pt idx="1">
                  <c:v>32</c:v>
                </c:pt>
              </c:numCache>
            </c:numRef>
          </c:val>
        </c:ser>
        <c:dLbls>
          <c:dLblPos val="inBase"/>
          <c:showLegendKey val="0"/>
          <c:showVal val="1"/>
          <c:showCatName val="0"/>
          <c:showSerName val="0"/>
          <c:showPercent val="0"/>
          <c:showBubbleSize val="0"/>
        </c:dLbls>
        <c:gapWidth val="150"/>
        <c:axId val="101583872"/>
        <c:axId val="101597952"/>
      </c:barChart>
      <c:catAx>
        <c:axId val="101583872"/>
        <c:scaling>
          <c:orientation val="minMax"/>
        </c:scaling>
        <c:delete val="1"/>
        <c:axPos val="b"/>
        <c:numFmt formatCode="General" sourceLinked="1"/>
        <c:majorTickMark val="out"/>
        <c:minorTickMark val="none"/>
        <c:tickLblPos val="nextTo"/>
        <c:crossAx val="101597952"/>
        <c:crosses val="autoZero"/>
        <c:auto val="1"/>
        <c:lblAlgn val="ctr"/>
        <c:lblOffset val="100"/>
        <c:noMultiLvlLbl val="0"/>
      </c:catAx>
      <c:valAx>
        <c:axId val="101597952"/>
        <c:scaling>
          <c:orientation val="minMax"/>
          <c:max val="150"/>
        </c:scaling>
        <c:delete val="1"/>
        <c:axPos val="l"/>
        <c:majorGridlines>
          <c:spPr>
            <a:ln w="6350" cap="flat" cmpd="sng" algn="ctr">
              <a:solidFill>
                <a:schemeClr val="bg1">
                  <a:lumMod val="85000"/>
                </a:schemeClr>
              </a:solidFill>
              <a:prstDash val="solid"/>
              <a:miter lim="800000"/>
            </a:ln>
            <a:effectLst/>
          </c:spPr>
        </c:majorGridlines>
        <c:numFmt formatCode="General" sourceLinked="1"/>
        <c:majorTickMark val="out"/>
        <c:minorTickMark val="none"/>
        <c:tickLblPos val="nextTo"/>
        <c:crossAx val="101583872"/>
        <c:crosses val="autoZero"/>
        <c:crossBetween val="between"/>
        <c:majorUnit val="50"/>
      </c:valAx>
    </c:plotArea>
    <c:plotVisOnly val="1"/>
    <c:dispBlanksAs val="gap"/>
    <c:showDLblsOverMax val="0"/>
  </c:chart>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image" Target="../media/image2.png"/><Relationship Id="rId1" Type="http://schemas.openxmlformats.org/officeDocument/2006/relationships/chart" Target="../charts/chart10.xml"/><Relationship Id="rId4"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8" Type="http://schemas.openxmlformats.org/officeDocument/2006/relationships/chart" Target="../charts/chart20.xml"/><Relationship Id="rId13" Type="http://schemas.openxmlformats.org/officeDocument/2006/relationships/chart" Target="../charts/chart25.xml"/><Relationship Id="rId3" Type="http://schemas.openxmlformats.org/officeDocument/2006/relationships/chart" Target="../charts/chart15.xml"/><Relationship Id="rId7" Type="http://schemas.openxmlformats.org/officeDocument/2006/relationships/chart" Target="../charts/chart19.xml"/><Relationship Id="rId12" Type="http://schemas.openxmlformats.org/officeDocument/2006/relationships/chart" Target="../charts/chart24.xml"/><Relationship Id="rId2" Type="http://schemas.openxmlformats.org/officeDocument/2006/relationships/chart" Target="../charts/chart14.xml"/><Relationship Id="rId16" Type="http://schemas.openxmlformats.org/officeDocument/2006/relationships/chart" Target="../charts/chart28.xml"/><Relationship Id="rId1" Type="http://schemas.openxmlformats.org/officeDocument/2006/relationships/chart" Target="../charts/chart13.xml"/><Relationship Id="rId6" Type="http://schemas.openxmlformats.org/officeDocument/2006/relationships/chart" Target="../charts/chart18.xml"/><Relationship Id="rId11" Type="http://schemas.openxmlformats.org/officeDocument/2006/relationships/chart" Target="../charts/chart23.xml"/><Relationship Id="rId5" Type="http://schemas.openxmlformats.org/officeDocument/2006/relationships/chart" Target="../charts/chart17.xml"/><Relationship Id="rId15" Type="http://schemas.openxmlformats.org/officeDocument/2006/relationships/chart" Target="../charts/chart27.xml"/><Relationship Id="rId10" Type="http://schemas.openxmlformats.org/officeDocument/2006/relationships/chart" Target="../charts/chart22.xml"/><Relationship Id="rId4" Type="http://schemas.openxmlformats.org/officeDocument/2006/relationships/chart" Target="../charts/chart16.xml"/><Relationship Id="rId9" Type="http://schemas.openxmlformats.org/officeDocument/2006/relationships/chart" Target="../charts/chart21.xml"/><Relationship Id="rId14" Type="http://schemas.openxmlformats.org/officeDocument/2006/relationships/chart" Target="../charts/chart26.xml"/></Relationships>
</file>

<file path=xl/drawings/drawing1.xml><?xml version="1.0" encoding="utf-8"?>
<xdr:wsDr xmlns:xdr="http://schemas.openxmlformats.org/drawingml/2006/spreadsheetDrawing" xmlns:a="http://schemas.openxmlformats.org/drawingml/2006/main">
  <xdr:twoCellAnchor>
    <xdr:from>
      <xdr:col>6</xdr:col>
      <xdr:colOff>166686</xdr:colOff>
      <xdr:row>29</xdr:row>
      <xdr:rowOff>40479</xdr:rowOff>
    </xdr:from>
    <xdr:to>
      <xdr:col>10</xdr:col>
      <xdr:colOff>0</xdr:colOff>
      <xdr:row>33</xdr:row>
      <xdr:rowOff>107157</xdr:rowOff>
    </xdr:to>
    <xdr:sp macro="" textlink="">
      <xdr:nvSpPr>
        <xdr:cNvPr id="17" name="TextBox 16"/>
        <xdr:cNvSpPr txBox="1"/>
      </xdr:nvSpPr>
      <xdr:spPr>
        <a:xfrm>
          <a:off x="4167186" y="6517479"/>
          <a:ext cx="2416970" cy="888209"/>
        </a:xfrm>
        <a:prstGeom prst="rect">
          <a:avLst/>
        </a:prstGeom>
        <a:solidFill>
          <a:schemeClr val="accent6">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1">
              <a:ln>
                <a:noFill/>
              </a:ln>
              <a:latin typeface="Segoe UI" panose="020B0502040204020203" pitchFamily="34" charset="0"/>
              <a:cs typeface="Segoe UI" panose="020B0502040204020203" pitchFamily="34" charset="0"/>
            </a:rPr>
            <a:t>Individual homelessness                </a:t>
          </a:r>
        </a:p>
        <a:p>
          <a:r>
            <a:rPr lang="en-US" sz="1000" b="0">
              <a:ln>
                <a:noFill/>
              </a:ln>
              <a:latin typeface="Segoe UI" panose="020B0502040204020203" pitchFamily="34" charset="0"/>
              <a:cs typeface="Segoe UI" panose="020B0502040204020203" pitchFamily="34" charset="0"/>
            </a:rPr>
            <a:t>244</a:t>
          </a:r>
          <a:r>
            <a:rPr lang="en-US" sz="1000">
              <a:ln>
                <a:noFill/>
              </a:ln>
              <a:latin typeface="Segoe UI" panose="020B0502040204020203" pitchFamily="34" charset="0"/>
              <a:cs typeface="Segoe UI" panose="020B0502040204020203" pitchFamily="34" charset="0"/>
            </a:rPr>
            <a:t> individuals were staying in emergency</a:t>
          </a:r>
          <a:r>
            <a:rPr lang="en-US" sz="1000" baseline="0">
              <a:ln>
                <a:noFill/>
              </a:ln>
              <a:latin typeface="Segoe UI" panose="020B0502040204020203" pitchFamily="34" charset="0"/>
              <a:cs typeface="Segoe UI" panose="020B0502040204020203" pitchFamily="34" charset="0"/>
            </a:rPr>
            <a:t> shelter and 35 were on the street on the night of the count.  </a:t>
          </a:r>
          <a:endParaRPr lang="en-US" sz="1000">
            <a:ln>
              <a:noFill/>
            </a:ln>
            <a:latin typeface="Segoe UI" panose="020B0502040204020203" pitchFamily="34" charset="0"/>
            <a:cs typeface="Segoe UI" panose="020B0502040204020203" pitchFamily="34" charset="0"/>
          </a:endParaRPr>
        </a:p>
      </xdr:txBody>
    </xdr:sp>
    <xdr:clientData/>
  </xdr:twoCellAnchor>
  <xdr:oneCellAnchor>
    <xdr:from>
      <xdr:col>7</xdr:col>
      <xdr:colOff>7145</xdr:colOff>
      <xdr:row>9</xdr:row>
      <xdr:rowOff>0</xdr:rowOff>
    </xdr:from>
    <xdr:ext cx="2374105" cy="1000125"/>
    <xdr:sp macro="" textlink="">
      <xdr:nvSpPr>
        <xdr:cNvPr id="20" name="TextBox 19"/>
        <xdr:cNvSpPr txBox="1"/>
      </xdr:nvSpPr>
      <xdr:spPr>
        <a:xfrm>
          <a:off x="4210051" y="2797969"/>
          <a:ext cx="2374105" cy="1000125"/>
        </a:xfrm>
        <a:prstGeom prst="rect">
          <a:avLst/>
        </a:prstGeom>
        <a:solidFill>
          <a:schemeClr val="accent6">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000" b="1" baseline="0">
              <a:latin typeface="Segoe UI" panose="020B0502040204020203" pitchFamily="34" charset="0"/>
              <a:cs typeface="Segoe UI" panose="020B0502040204020203" pitchFamily="34" charset="0"/>
            </a:rPr>
            <a:t>Family homelessness                      </a:t>
          </a:r>
          <a:r>
            <a:rPr lang="en-US" sz="1000" b="0" baseline="0">
              <a:latin typeface="Segoe UI" panose="020B0502040204020203" pitchFamily="34" charset="0"/>
              <a:cs typeface="Segoe UI" panose="020B0502040204020203" pitchFamily="34" charset="0"/>
            </a:rPr>
            <a:t> 552</a:t>
          </a:r>
          <a:r>
            <a:rPr lang="en-US" sz="1000" baseline="0">
              <a:latin typeface="Segoe UI" panose="020B0502040204020203" pitchFamily="34" charset="0"/>
              <a:cs typeface="Segoe UI" panose="020B0502040204020203" pitchFamily="34" charset="0"/>
            </a:rPr>
            <a:t> families were staying in emergency shelter  or overflow hotel/motel rooms on the night of the count.  No families were living outside.</a:t>
          </a:r>
          <a:endParaRPr lang="en-US" sz="1000">
            <a:latin typeface="Segoe UI" panose="020B0502040204020203" pitchFamily="34" charset="0"/>
            <a:cs typeface="Segoe UI" panose="020B0502040204020203" pitchFamily="34" charset="0"/>
          </a:endParaRPr>
        </a:p>
      </xdr:txBody>
    </xdr:sp>
    <xdr:clientData/>
  </xdr:oneCellAnchor>
  <xdr:oneCellAnchor>
    <xdr:from>
      <xdr:col>16</xdr:col>
      <xdr:colOff>169333</xdr:colOff>
      <xdr:row>15</xdr:row>
      <xdr:rowOff>31750</xdr:rowOff>
    </xdr:from>
    <xdr:ext cx="184731" cy="264560"/>
    <xdr:sp macro="" textlink="">
      <xdr:nvSpPr>
        <xdr:cNvPr id="2" name="TextBox 1"/>
        <xdr:cNvSpPr txBox="1"/>
      </xdr:nvSpPr>
      <xdr:spPr>
        <a:xfrm>
          <a:off x="10160000" y="623358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0</xdr:col>
      <xdr:colOff>190500</xdr:colOff>
      <xdr:row>9</xdr:row>
      <xdr:rowOff>8164</xdr:rowOff>
    </xdr:from>
    <xdr:to>
      <xdr:col>6</xdr:col>
      <xdr:colOff>1</xdr:colOff>
      <xdr:row>28</xdr:row>
      <xdr:rowOff>0</xdr:rowOff>
    </xdr:to>
    <xdr:graphicFrame macro="">
      <xdr:nvGraphicFramePr>
        <xdr:cNvPr id="42" name="Chart 4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377598</xdr:colOff>
      <xdr:row>24</xdr:row>
      <xdr:rowOff>58509</xdr:rowOff>
    </xdr:from>
    <xdr:to>
      <xdr:col>1</xdr:col>
      <xdr:colOff>387123</xdr:colOff>
      <xdr:row>28</xdr:row>
      <xdr:rowOff>134709</xdr:rowOff>
    </xdr:to>
    <xdr:cxnSp macro="">
      <xdr:nvCxnSpPr>
        <xdr:cNvPr id="43" name="Straight Arrow Connector 42"/>
        <xdr:cNvCxnSpPr/>
      </xdr:nvCxnSpPr>
      <xdr:spPr>
        <a:xfrm>
          <a:off x="1008629" y="5344884"/>
          <a:ext cx="9525" cy="790575"/>
        </a:xfrm>
        <a:prstGeom prst="straightConnector1">
          <a:avLst/>
        </a:prstGeom>
        <a:ln>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129268</xdr:colOff>
      <xdr:row>19</xdr:row>
      <xdr:rowOff>95250</xdr:rowOff>
    </xdr:from>
    <xdr:to>
      <xdr:col>6</xdr:col>
      <xdr:colOff>195944</xdr:colOff>
      <xdr:row>19</xdr:row>
      <xdr:rowOff>104777</xdr:rowOff>
    </xdr:to>
    <xdr:cxnSp macro="">
      <xdr:nvCxnSpPr>
        <xdr:cNvPr id="44" name="Straight Arrow Connector 43"/>
        <xdr:cNvCxnSpPr/>
      </xdr:nvCxnSpPr>
      <xdr:spPr>
        <a:xfrm flipV="1">
          <a:off x="3258911" y="4422321"/>
          <a:ext cx="692604" cy="9527"/>
        </a:xfrm>
        <a:prstGeom prst="straightConnector1">
          <a:avLst/>
        </a:prstGeom>
        <a:ln>
          <a:tailEnd type="triangle" w="lg"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7</xdr:col>
      <xdr:colOff>2381</xdr:colOff>
      <xdr:row>34</xdr:row>
      <xdr:rowOff>5103</xdr:rowOff>
    </xdr:from>
    <xdr:to>
      <xdr:col>10</xdr:col>
      <xdr:colOff>0</xdr:colOff>
      <xdr:row>37</xdr:row>
      <xdr:rowOff>202406</xdr:rowOff>
    </xdr:to>
    <xdr:sp macro="" textlink="">
      <xdr:nvSpPr>
        <xdr:cNvPr id="47" name="TextBox 46"/>
        <xdr:cNvSpPr txBox="1"/>
      </xdr:nvSpPr>
      <xdr:spPr>
        <a:xfrm>
          <a:off x="4205287" y="7517947"/>
          <a:ext cx="2378869" cy="840240"/>
        </a:xfrm>
        <a:prstGeom prst="rect">
          <a:avLst/>
        </a:prstGeom>
        <a:solidFill>
          <a:schemeClr val="accent6">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1">
              <a:ln>
                <a:noFill/>
              </a:ln>
              <a:latin typeface="Segoe UI" panose="020B0502040204020203" pitchFamily="34" charset="0"/>
              <a:cs typeface="Segoe UI" panose="020B0502040204020203" pitchFamily="34" charset="0"/>
            </a:rPr>
            <a:t>Youth homelessness                         </a:t>
          </a:r>
          <a:r>
            <a:rPr lang="en-US" sz="1000" b="0">
              <a:ln>
                <a:noFill/>
              </a:ln>
              <a:latin typeface="Segoe UI" panose="020B0502040204020203" pitchFamily="34" charset="0"/>
              <a:cs typeface="Segoe UI" panose="020B0502040204020203" pitchFamily="34" charset="0"/>
            </a:rPr>
            <a:t>The individuals included 1 youth, under 18, on her own.  She was unsheltered.</a:t>
          </a:r>
          <a:r>
            <a:rPr lang="en-US" sz="1000" b="0" baseline="0">
              <a:ln>
                <a:noFill/>
              </a:ln>
              <a:latin typeface="Segoe UI" panose="020B0502040204020203" pitchFamily="34" charset="0"/>
              <a:cs typeface="Segoe UI" panose="020B0502040204020203" pitchFamily="34" charset="0"/>
            </a:rPr>
            <a:t> </a:t>
          </a:r>
          <a:endParaRPr lang="en-US" sz="1000" b="0">
            <a:ln>
              <a:noFill/>
            </a:ln>
            <a:latin typeface="Segoe UI" panose="020B0502040204020203" pitchFamily="34" charset="0"/>
            <a:cs typeface="Segoe UI" panose="020B0502040204020203" pitchFamily="34" charset="0"/>
          </a:endParaRPr>
        </a:p>
      </xdr:txBody>
    </xdr:sp>
    <xdr:clientData/>
  </xdr:twoCellAnchor>
  <xdr:twoCellAnchor>
    <xdr:from>
      <xdr:col>0</xdr:col>
      <xdr:colOff>190500</xdr:colOff>
      <xdr:row>29</xdr:row>
      <xdr:rowOff>0</xdr:rowOff>
    </xdr:from>
    <xdr:to>
      <xdr:col>6</xdr:col>
      <xdr:colOff>26194</xdr:colOff>
      <xdr:row>39</xdr:row>
      <xdr:rowOff>1</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197644</xdr:colOff>
      <xdr:row>15</xdr:row>
      <xdr:rowOff>1</xdr:rowOff>
    </xdr:from>
    <xdr:to>
      <xdr:col>9</xdr:col>
      <xdr:colOff>1012031</xdr:colOff>
      <xdr:row>28</xdr:row>
      <xdr:rowOff>1</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257970</xdr:colOff>
      <xdr:row>53</xdr:row>
      <xdr:rowOff>79376</xdr:rowOff>
    </xdr:from>
    <xdr:to>
      <xdr:col>9</xdr:col>
      <xdr:colOff>1031874</xdr:colOff>
      <xdr:row>61</xdr:row>
      <xdr:rowOff>91282</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59532</xdr:colOff>
      <xdr:row>53</xdr:row>
      <xdr:rowOff>79375</xdr:rowOff>
    </xdr:from>
    <xdr:to>
      <xdr:col>5</xdr:col>
      <xdr:colOff>190501</xdr:colOff>
      <xdr:row>61</xdr:row>
      <xdr:rowOff>91282</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142875</xdr:colOff>
      <xdr:row>53</xdr:row>
      <xdr:rowOff>71438</xdr:rowOff>
    </xdr:from>
    <xdr:to>
      <xdr:col>2</xdr:col>
      <xdr:colOff>619125</xdr:colOff>
      <xdr:row>61</xdr:row>
      <xdr:rowOff>83344</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55562</xdr:colOff>
      <xdr:row>66</xdr:row>
      <xdr:rowOff>15875</xdr:rowOff>
    </xdr:from>
    <xdr:to>
      <xdr:col>3</xdr:col>
      <xdr:colOff>361950</xdr:colOff>
      <xdr:row>77</xdr:row>
      <xdr:rowOff>123825</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0</xdr:colOff>
      <xdr:row>42</xdr:row>
      <xdr:rowOff>0</xdr:rowOff>
    </xdr:from>
    <xdr:to>
      <xdr:col>9</xdr:col>
      <xdr:colOff>1103312</xdr:colOff>
      <xdr:row>49</xdr:row>
      <xdr:rowOff>103188</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428625</xdr:colOff>
      <xdr:row>66</xdr:row>
      <xdr:rowOff>2</xdr:rowOff>
    </xdr:from>
    <xdr:to>
      <xdr:col>9</xdr:col>
      <xdr:colOff>1047750</xdr:colOff>
      <xdr:row>77</xdr:row>
      <xdr:rowOff>104775</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0.19203</cdr:x>
      <cdr:y>0.17009</cdr:y>
    </cdr:from>
    <cdr:to>
      <cdr:x>0.31152</cdr:x>
      <cdr:y>0.26729</cdr:y>
    </cdr:to>
    <cdr:sp macro="" textlink="">
      <cdr:nvSpPr>
        <cdr:cNvPr id="2" name="TextBox 1"/>
        <cdr:cNvSpPr txBox="1"/>
      </cdr:nvSpPr>
      <cdr:spPr>
        <a:xfrm xmlns:a="http://schemas.openxmlformats.org/drawingml/2006/main">
          <a:off x="642924" y="433379"/>
          <a:ext cx="400057" cy="24765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8%</a:t>
          </a:r>
        </a:p>
      </cdr:txBody>
    </cdr:sp>
  </cdr:relSizeAnchor>
  <cdr:relSizeAnchor xmlns:cdr="http://schemas.openxmlformats.org/drawingml/2006/chartDrawing">
    <cdr:from>
      <cdr:x>0.4789</cdr:x>
      <cdr:y>0.16947</cdr:y>
    </cdr:from>
    <cdr:to>
      <cdr:x>0.59839</cdr:x>
      <cdr:y>0.26667</cdr:y>
    </cdr:to>
    <cdr:sp macro="" textlink="">
      <cdr:nvSpPr>
        <cdr:cNvPr id="3" name="TextBox 1"/>
        <cdr:cNvSpPr txBox="1"/>
      </cdr:nvSpPr>
      <cdr:spPr>
        <a:xfrm xmlns:a="http://schemas.openxmlformats.org/drawingml/2006/main">
          <a:off x="1603375" y="431803"/>
          <a:ext cx="400057" cy="247660"/>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00" b="1">
              <a:solidFill>
                <a:schemeClr val="bg2">
                  <a:lumMod val="50000"/>
                </a:schemeClr>
              </a:solidFill>
              <a:latin typeface="Segoe UI" panose="020B0502040204020203" pitchFamily="34" charset="0"/>
              <a:cs typeface="Segoe UI" panose="020B0502040204020203" pitchFamily="34" charset="0"/>
            </a:rPr>
            <a:t>22%</a:t>
          </a:r>
        </a:p>
      </cdr:txBody>
    </cdr:sp>
  </cdr:relSizeAnchor>
  <cdr:relSizeAnchor xmlns:cdr="http://schemas.openxmlformats.org/drawingml/2006/chartDrawing">
    <cdr:from>
      <cdr:x>0.76055</cdr:x>
      <cdr:y>0.16573</cdr:y>
    </cdr:from>
    <cdr:to>
      <cdr:x>0.88004</cdr:x>
      <cdr:y>0.26293</cdr:y>
    </cdr:to>
    <cdr:sp macro="" textlink="">
      <cdr:nvSpPr>
        <cdr:cNvPr id="4" name="TextBox 1"/>
        <cdr:cNvSpPr txBox="1"/>
      </cdr:nvSpPr>
      <cdr:spPr>
        <a:xfrm xmlns:a="http://schemas.openxmlformats.org/drawingml/2006/main">
          <a:off x="2546350" y="422278"/>
          <a:ext cx="400057" cy="247660"/>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13%</a:t>
          </a:r>
        </a:p>
      </cdr:txBody>
    </cdr:sp>
  </cdr:relSizeAnchor>
</c:userShapes>
</file>

<file path=xl/drawings/drawing3.xml><?xml version="1.0" encoding="utf-8"?>
<c:userShapes xmlns:c="http://schemas.openxmlformats.org/drawingml/2006/chart">
  <cdr:relSizeAnchor xmlns:cdr="http://schemas.openxmlformats.org/drawingml/2006/chartDrawing">
    <cdr:from>
      <cdr:x>0.22956</cdr:x>
      <cdr:y>0.05382</cdr:y>
    </cdr:from>
    <cdr:to>
      <cdr:x>0.42767</cdr:x>
      <cdr:y>0.38715</cdr:y>
    </cdr:to>
    <cdr:sp macro="" textlink="">
      <cdr:nvSpPr>
        <cdr:cNvPr id="2"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0.22956</cdr:x>
      <cdr:y>0.05382</cdr:y>
    </cdr:from>
    <cdr:to>
      <cdr:x>0.42767</cdr:x>
      <cdr:y>0.38715</cdr:y>
    </cdr:to>
    <cdr:sp macro="" textlink="">
      <cdr:nvSpPr>
        <cdr:cNvPr id="4"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0.22956</cdr:x>
      <cdr:y>0.05382</cdr:y>
    </cdr:from>
    <cdr:to>
      <cdr:x>0.42767</cdr:x>
      <cdr:y>0.38715</cdr:y>
    </cdr:to>
    <cdr:sp macro="" textlink="">
      <cdr:nvSpPr>
        <cdr:cNvPr id="6"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0.09474</cdr:x>
      <cdr:y>0.02473</cdr:y>
    </cdr:from>
    <cdr:to>
      <cdr:x>0.44239</cdr:x>
      <cdr:y>0.37288</cdr:y>
    </cdr:to>
    <cdr:sp macro="" textlink="">
      <cdr:nvSpPr>
        <cdr:cNvPr id="7" name="TextBox 2"/>
        <cdr:cNvSpPr txBox="1"/>
      </cdr:nvSpPr>
      <cdr:spPr>
        <a:xfrm xmlns:a="http://schemas.openxmlformats.org/drawingml/2006/main">
          <a:off x="193113" y="52116"/>
          <a:ext cx="708633" cy="73369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US" sz="1050" b="1">
              <a:latin typeface="Segoe UI" panose="020B0502040204020203" pitchFamily="34" charset="0"/>
              <a:ea typeface="Segoe UI" panose="020B0502040204020203" pitchFamily="34" charset="0"/>
              <a:cs typeface="Segoe UI" panose="020B0502040204020203" pitchFamily="34" charset="0"/>
            </a:rPr>
            <a:t>Veteran Families </a:t>
          </a:r>
          <a:r>
            <a:rPr lang="en-US" sz="1050" b="0">
              <a:solidFill>
                <a:schemeClr val="bg2">
                  <a:lumMod val="50000"/>
                </a:schemeClr>
              </a:solidFill>
              <a:latin typeface="Segoe UI" panose="020B0502040204020203" pitchFamily="34" charset="0"/>
              <a:ea typeface="Segoe UI" panose="020B0502040204020203" pitchFamily="34" charset="0"/>
              <a:cs typeface="Segoe UI" panose="020B0502040204020203" pitchFamily="34" charset="0"/>
            </a:rPr>
            <a:t>0.6%</a:t>
          </a:r>
        </a:p>
      </cdr:txBody>
    </cdr:sp>
  </cdr:relSizeAnchor>
  <cdr:relSizeAnchor xmlns:cdr="http://schemas.openxmlformats.org/drawingml/2006/chartDrawing">
    <cdr:from>
      <cdr:x>0.53459</cdr:x>
      <cdr:y>0.01092</cdr:y>
    </cdr:from>
    <cdr:to>
      <cdr:x>0.96875</cdr:x>
      <cdr:y>0.49419</cdr:y>
    </cdr:to>
    <cdr:sp macro="" textlink="">
      <cdr:nvSpPr>
        <cdr:cNvPr id="8" name="TextBox 7"/>
        <cdr:cNvSpPr txBox="1"/>
      </cdr:nvSpPr>
      <cdr:spPr>
        <a:xfrm xmlns:a="http://schemas.openxmlformats.org/drawingml/2006/main">
          <a:off x="1139328" y="22363"/>
          <a:ext cx="925289" cy="98966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US" sz="1050" b="1">
              <a:latin typeface="Segoe UI" panose="020B0502040204020203" pitchFamily="34" charset="0"/>
              <a:ea typeface="Segoe UI" panose="020B0502040204020203" pitchFamily="34" charset="0"/>
              <a:cs typeface="Segoe UI" panose="020B0502040204020203" pitchFamily="34" charset="0"/>
            </a:rPr>
            <a:t>Chronically Homeless</a:t>
          </a:r>
          <a:r>
            <a:rPr lang="en-US" sz="1050" b="1" baseline="0">
              <a:latin typeface="Segoe UI" panose="020B0502040204020203" pitchFamily="34" charset="0"/>
              <a:ea typeface="Segoe UI" panose="020B0502040204020203" pitchFamily="34" charset="0"/>
              <a:cs typeface="Segoe UI" panose="020B0502040204020203" pitchFamily="34" charset="0"/>
            </a:rPr>
            <a:t> Families </a:t>
          </a:r>
        </a:p>
        <a:p xmlns:a="http://schemas.openxmlformats.org/drawingml/2006/main">
          <a:pPr algn="ctr"/>
          <a:r>
            <a:rPr lang="en-US" sz="1050" b="0" baseline="0">
              <a:solidFill>
                <a:schemeClr val="bg2">
                  <a:lumMod val="50000"/>
                </a:schemeClr>
              </a:solidFill>
              <a:latin typeface="Segoe UI" panose="020B0502040204020203" pitchFamily="34" charset="0"/>
              <a:ea typeface="Segoe UI" panose="020B0502040204020203" pitchFamily="34" charset="0"/>
              <a:cs typeface="Segoe UI" panose="020B0502040204020203" pitchFamily="34" charset="0"/>
            </a:rPr>
            <a:t>6%</a:t>
          </a:r>
          <a:endParaRPr lang="en-US" sz="1050" b="0">
            <a:solidFill>
              <a:schemeClr val="bg2">
                <a:lumMod val="50000"/>
              </a:schemeClr>
            </a:solidFill>
            <a:latin typeface="Segoe UI" panose="020B0502040204020203" pitchFamily="34" charset="0"/>
            <a:ea typeface="Segoe UI" panose="020B0502040204020203" pitchFamily="34" charset="0"/>
            <a:cs typeface="Segoe UI" panose="020B0502040204020203" pitchFamily="34"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7</xdr:col>
      <xdr:colOff>61912</xdr:colOff>
      <xdr:row>1</xdr:row>
      <xdr:rowOff>9525</xdr:rowOff>
    </xdr:from>
    <xdr:to>
      <xdr:col>9</xdr:col>
      <xdr:colOff>466725</xdr:colOff>
      <xdr:row>15</xdr:row>
      <xdr:rowOff>161925</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21</xdr:col>
      <xdr:colOff>95250</xdr:colOff>
      <xdr:row>1</xdr:row>
      <xdr:rowOff>47056</xdr:rowOff>
    </xdr:from>
    <xdr:to>
      <xdr:col>31</xdr:col>
      <xdr:colOff>57150</xdr:colOff>
      <xdr:row>23</xdr:row>
      <xdr:rowOff>28575</xdr:rowOff>
    </xdr:to>
    <xdr:pic>
      <xdr:nvPicPr>
        <xdr:cNvPr id="15" name="Picture 1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696825" y="228031"/>
          <a:ext cx="6248400" cy="3962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95250</xdr:colOff>
      <xdr:row>0</xdr:row>
      <xdr:rowOff>171450</xdr:rowOff>
    </xdr:from>
    <xdr:to>
      <xdr:col>6</xdr:col>
      <xdr:colOff>466725</xdr:colOff>
      <xdr:row>16</xdr:row>
      <xdr:rowOff>19050</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142875</xdr:colOff>
      <xdr:row>13</xdr:row>
      <xdr:rowOff>85725</xdr:rowOff>
    </xdr:from>
    <xdr:to>
      <xdr:col>2</xdr:col>
      <xdr:colOff>152400</xdr:colOff>
      <xdr:row>17</xdr:row>
      <xdr:rowOff>161925</xdr:rowOff>
    </xdr:to>
    <xdr:cxnSp macro="">
      <xdr:nvCxnSpPr>
        <xdr:cNvPr id="3" name="Straight Arrow Connector 2"/>
        <xdr:cNvCxnSpPr/>
      </xdr:nvCxnSpPr>
      <xdr:spPr>
        <a:xfrm>
          <a:off x="1028700" y="2438400"/>
          <a:ext cx="9525" cy="800100"/>
        </a:xfrm>
        <a:prstGeom prst="straightConnector1">
          <a:avLst/>
        </a:prstGeom>
        <a:ln>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523875</xdr:colOff>
      <xdr:row>10</xdr:row>
      <xdr:rowOff>95250</xdr:rowOff>
    </xdr:from>
    <xdr:to>
      <xdr:col>6</xdr:col>
      <xdr:colOff>590550</xdr:colOff>
      <xdr:row>10</xdr:row>
      <xdr:rowOff>104777</xdr:rowOff>
    </xdr:to>
    <xdr:cxnSp macro="">
      <xdr:nvCxnSpPr>
        <xdr:cNvPr id="9" name="Straight Arrow Connector 8"/>
        <xdr:cNvCxnSpPr/>
      </xdr:nvCxnSpPr>
      <xdr:spPr>
        <a:xfrm flipV="1">
          <a:off x="3238500" y="1905000"/>
          <a:ext cx="676275" cy="9527"/>
        </a:xfrm>
        <a:prstGeom prst="straightConnector1">
          <a:avLst/>
        </a:prstGeom>
        <a:ln>
          <a:tailEnd type="triangle" w="lg"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xdr:col>
      <xdr:colOff>109538</xdr:colOff>
      <xdr:row>18</xdr:row>
      <xdr:rowOff>100012</xdr:rowOff>
    </xdr:from>
    <xdr:to>
      <xdr:col>6</xdr:col>
      <xdr:colOff>409576</xdr:colOff>
      <xdr:row>32</xdr:row>
      <xdr:rowOff>114300</xdr:rowOff>
    </xdr:to>
    <xdr:graphicFrame macro="">
      <xdr:nvGraphicFramePr>
        <xdr:cNvPr id="18" name="Chart 1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0.35632</cdr:x>
      <cdr:y>0.16357</cdr:y>
    </cdr:from>
    <cdr:to>
      <cdr:x>0.64751</cdr:x>
      <cdr:y>0.26766</cdr:y>
    </cdr:to>
    <cdr:sp macro="" textlink="">
      <cdr:nvSpPr>
        <cdr:cNvPr id="2" name="TextBox 1"/>
        <cdr:cNvSpPr txBox="1"/>
      </cdr:nvSpPr>
      <cdr:spPr>
        <a:xfrm xmlns:a="http://schemas.openxmlformats.org/drawingml/2006/main">
          <a:off x="442913" y="419100"/>
          <a:ext cx="361950" cy="2667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6%</a:t>
          </a:r>
        </a:p>
      </cdr:txBody>
    </cdr:sp>
  </cdr:relSizeAnchor>
</c:userShapes>
</file>

<file path=xl/drawings/drawing6.xml><?xml version="1.0" encoding="utf-8"?>
<c:userShapes xmlns:c="http://schemas.openxmlformats.org/drawingml/2006/chart">
  <cdr:relSizeAnchor xmlns:cdr="http://schemas.openxmlformats.org/drawingml/2006/chartDrawing">
    <cdr:from>
      <cdr:x>0.19203</cdr:x>
      <cdr:y>0.17009</cdr:y>
    </cdr:from>
    <cdr:to>
      <cdr:x>0.31152</cdr:x>
      <cdr:y>0.26729</cdr:y>
    </cdr:to>
    <cdr:sp macro="" textlink="">
      <cdr:nvSpPr>
        <cdr:cNvPr id="2" name="TextBox 1"/>
        <cdr:cNvSpPr txBox="1"/>
      </cdr:nvSpPr>
      <cdr:spPr>
        <a:xfrm xmlns:a="http://schemas.openxmlformats.org/drawingml/2006/main">
          <a:off x="642924" y="433379"/>
          <a:ext cx="400057" cy="24765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7%</a:t>
          </a:r>
        </a:p>
      </cdr:txBody>
    </cdr:sp>
  </cdr:relSizeAnchor>
  <cdr:relSizeAnchor xmlns:cdr="http://schemas.openxmlformats.org/drawingml/2006/chartDrawing">
    <cdr:from>
      <cdr:x>0.4789</cdr:x>
      <cdr:y>0.16947</cdr:y>
    </cdr:from>
    <cdr:to>
      <cdr:x>0.59839</cdr:x>
      <cdr:y>0.26667</cdr:y>
    </cdr:to>
    <cdr:sp macro="" textlink="">
      <cdr:nvSpPr>
        <cdr:cNvPr id="3" name="TextBox 1"/>
        <cdr:cNvSpPr txBox="1"/>
      </cdr:nvSpPr>
      <cdr:spPr>
        <a:xfrm xmlns:a="http://schemas.openxmlformats.org/drawingml/2006/main">
          <a:off x="1603375" y="431803"/>
          <a:ext cx="400057" cy="247660"/>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18</a:t>
          </a:r>
          <a:r>
            <a:rPr lang="en-US" sz="1000" b="1">
              <a:latin typeface="Segoe UI" panose="020B0502040204020203" pitchFamily="34" charset="0"/>
              <a:cs typeface="Segoe UI" panose="020B0502040204020203" pitchFamily="34" charset="0"/>
            </a:rPr>
            <a:t>%</a:t>
          </a:r>
        </a:p>
      </cdr:txBody>
    </cdr:sp>
  </cdr:relSizeAnchor>
  <cdr:relSizeAnchor xmlns:cdr="http://schemas.openxmlformats.org/drawingml/2006/chartDrawing">
    <cdr:from>
      <cdr:x>0.76055</cdr:x>
      <cdr:y>0.16573</cdr:y>
    </cdr:from>
    <cdr:to>
      <cdr:x>0.88004</cdr:x>
      <cdr:y>0.26293</cdr:y>
    </cdr:to>
    <cdr:sp macro="" textlink="">
      <cdr:nvSpPr>
        <cdr:cNvPr id="4" name="TextBox 1"/>
        <cdr:cNvSpPr txBox="1"/>
      </cdr:nvSpPr>
      <cdr:spPr>
        <a:xfrm xmlns:a="http://schemas.openxmlformats.org/drawingml/2006/main">
          <a:off x="2546350" y="422278"/>
          <a:ext cx="400057" cy="247660"/>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000" b="1">
              <a:solidFill>
                <a:schemeClr val="tx1">
                  <a:lumMod val="65000"/>
                  <a:lumOff val="35000"/>
                </a:schemeClr>
              </a:solidFill>
              <a:latin typeface="Segoe UI" panose="020B0502040204020203" pitchFamily="34" charset="0"/>
              <a:cs typeface="Segoe UI" panose="020B0502040204020203" pitchFamily="34" charset="0"/>
            </a:rPr>
            <a:t>13%</a:t>
          </a:r>
        </a:p>
      </cdr:txBody>
    </cdr:sp>
  </cdr:relSizeAnchor>
</c:userShapes>
</file>

<file path=xl/drawings/drawing7.xml><?xml version="1.0" encoding="utf-8"?>
<xdr:wsDr xmlns:xdr="http://schemas.openxmlformats.org/drawingml/2006/spreadsheetDrawing" xmlns:a="http://schemas.openxmlformats.org/drawingml/2006/main">
  <xdr:twoCellAnchor>
    <xdr:from>
      <xdr:col>6</xdr:col>
      <xdr:colOff>604837</xdr:colOff>
      <xdr:row>10</xdr:row>
      <xdr:rowOff>66675</xdr:rowOff>
    </xdr:from>
    <xdr:to>
      <xdr:col>12</xdr:col>
      <xdr:colOff>57150</xdr:colOff>
      <xdr:row>24</xdr:row>
      <xdr:rowOff>133350</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628650</xdr:colOff>
      <xdr:row>12</xdr:row>
      <xdr:rowOff>171450</xdr:rowOff>
    </xdr:from>
    <xdr:to>
      <xdr:col>12</xdr:col>
      <xdr:colOff>161925</xdr:colOff>
      <xdr:row>19</xdr:row>
      <xdr:rowOff>19050</xdr:rowOff>
    </xdr:to>
    <xdr:cxnSp macro="">
      <xdr:nvCxnSpPr>
        <xdr:cNvPr id="10" name="Straight Arrow Connector 9"/>
        <xdr:cNvCxnSpPr/>
      </xdr:nvCxnSpPr>
      <xdr:spPr>
        <a:xfrm flipV="1">
          <a:off x="6191250" y="2714625"/>
          <a:ext cx="2324100" cy="1314450"/>
        </a:xfrm>
        <a:prstGeom prst="straightConnector1">
          <a:avLst/>
        </a:prstGeom>
        <a:ln>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119063</xdr:colOff>
      <xdr:row>2</xdr:row>
      <xdr:rowOff>104775</xdr:rowOff>
    </xdr:from>
    <xdr:to>
      <xdr:col>14</xdr:col>
      <xdr:colOff>571501</xdr:colOff>
      <xdr:row>13</xdr:row>
      <xdr:rowOff>142875</xdr:rowOff>
    </xdr:to>
    <xdr:graphicFrame macro="">
      <xdr:nvGraphicFramePr>
        <xdr:cNvPr id="11"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376237</xdr:colOff>
      <xdr:row>2</xdr:row>
      <xdr:rowOff>1</xdr:rowOff>
    </xdr:from>
    <xdr:to>
      <xdr:col>17</xdr:col>
      <xdr:colOff>257174</xdr:colOff>
      <xdr:row>13</xdr:row>
      <xdr:rowOff>85726</xdr:rowOff>
    </xdr:to>
    <xdr:graphicFrame macro="">
      <xdr:nvGraphicFramePr>
        <xdr:cNvPr id="12" name="Chart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561975</xdr:colOff>
      <xdr:row>3</xdr:row>
      <xdr:rowOff>9524</xdr:rowOff>
    </xdr:from>
    <xdr:to>
      <xdr:col>19</xdr:col>
      <xdr:colOff>400050</xdr:colOff>
      <xdr:row>14</xdr:row>
      <xdr:rowOff>133350</xdr:rowOff>
    </xdr:to>
    <xdr:graphicFrame macro="">
      <xdr:nvGraphicFramePr>
        <xdr:cNvPr id="13" name="Chart 1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13</xdr:col>
      <xdr:colOff>366712</xdr:colOff>
      <xdr:row>56</xdr:row>
      <xdr:rowOff>142875</xdr:rowOff>
    </xdr:from>
    <xdr:to>
      <xdr:col>21</xdr:col>
      <xdr:colOff>61912</xdr:colOff>
      <xdr:row>71</xdr:row>
      <xdr:rowOff>95250</xdr:rowOff>
    </xdr:to>
    <xdr:graphicFrame macro="">
      <xdr:nvGraphicFramePr>
        <xdr:cNvPr id="15" name="Chart 1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581025</xdr:colOff>
      <xdr:row>29</xdr:row>
      <xdr:rowOff>23812</xdr:rowOff>
    </xdr:from>
    <xdr:to>
      <xdr:col>17</xdr:col>
      <xdr:colOff>285750</xdr:colOff>
      <xdr:row>36</xdr:row>
      <xdr:rowOff>209550</xdr:rowOff>
    </xdr:to>
    <xdr:graphicFrame macro="">
      <xdr:nvGraphicFramePr>
        <xdr:cNvPr id="24" name="Chart 2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485775</xdr:colOff>
      <xdr:row>43</xdr:row>
      <xdr:rowOff>166687</xdr:rowOff>
    </xdr:from>
    <xdr:to>
      <xdr:col>7</xdr:col>
      <xdr:colOff>219075</xdr:colOff>
      <xdr:row>54</xdr:row>
      <xdr:rowOff>95250</xdr:rowOff>
    </xdr:to>
    <xdr:graphicFrame macro="">
      <xdr:nvGraphicFramePr>
        <xdr:cNvPr id="26" name="Chart 2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519113</xdr:colOff>
      <xdr:row>55</xdr:row>
      <xdr:rowOff>4762</xdr:rowOff>
    </xdr:from>
    <xdr:to>
      <xdr:col>7</xdr:col>
      <xdr:colOff>47626</xdr:colOff>
      <xdr:row>62</xdr:row>
      <xdr:rowOff>133350</xdr:rowOff>
    </xdr:to>
    <xdr:graphicFrame macro="">
      <xdr:nvGraphicFramePr>
        <xdr:cNvPr id="27" name="Chart 2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357188</xdr:colOff>
      <xdr:row>43</xdr:row>
      <xdr:rowOff>166686</xdr:rowOff>
    </xdr:from>
    <xdr:to>
      <xdr:col>9</xdr:col>
      <xdr:colOff>371475</xdr:colOff>
      <xdr:row>54</xdr:row>
      <xdr:rowOff>136206</xdr:rowOff>
    </xdr:to>
    <xdr:graphicFrame macro="">
      <xdr:nvGraphicFramePr>
        <xdr:cNvPr id="28" name="Chart 2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8</xdr:col>
      <xdr:colOff>342900</xdr:colOff>
      <xdr:row>57</xdr:row>
      <xdr:rowOff>4761</xdr:rowOff>
    </xdr:from>
    <xdr:to>
      <xdr:col>13</xdr:col>
      <xdr:colOff>66674</xdr:colOff>
      <xdr:row>64</xdr:row>
      <xdr:rowOff>171450</xdr:rowOff>
    </xdr:to>
    <xdr:graphicFrame macro="">
      <xdr:nvGraphicFramePr>
        <xdr:cNvPr id="30" name="Chart 2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295275</xdr:colOff>
      <xdr:row>15</xdr:row>
      <xdr:rowOff>161925</xdr:rowOff>
    </xdr:from>
    <xdr:to>
      <xdr:col>18</xdr:col>
      <xdr:colOff>438151</xdr:colOff>
      <xdr:row>29</xdr:row>
      <xdr:rowOff>104775</xdr:rowOff>
    </xdr:to>
    <xdr:graphicFrame macro="">
      <xdr:nvGraphicFramePr>
        <xdr:cNvPr id="31" name="Chart 3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76200</xdr:colOff>
      <xdr:row>21</xdr:row>
      <xdr:rowOff>66675</xdr:rowOff>
    </xdr:from>
    <xdr:to>
      <xdr:col>15</xdr:col>
      <xdr:colOff>447675</xdr:colOff>
      <xdr:row>23</xdr:row>
      <xdr:rowOff>133350</xdr:rowOff>
    </xdr:to>
    <xdr:cxnSp macro="">
      <xdr:nvCxnSpPr>
        <xdr:cNvPr id="34" name="Straight Arrow Connector 33"/>
        <xdr:cNvCxnSpPr/>
      </xdr:nvCxnSpPr>
      <xdr:spPr>
        <a:xfrm>
          <a:off x="6753225" y="4105275"/>
          <a:ext cx="2809875" cy="457200"/>
        </a:xfrm>
        <a:prstGeom prst="straightConnector1">
          <a:avLst/>
        </a:prstGeom>
        <a:ln>
          <a:tailEnd type="triangle" w="lg" len="med"/>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12</xdr:col>
      <xdr:colOff>19051</xdr:colOff>
      <xdr:row>42</xdr:row>
      <xdr:rowOff>66676</xdr:rowOff>
    </xdr:from>
    <xdr:to>
      <xdr:col>17</xdr:col>
      <xdr:colOff>352424</xdr:colOff>
      <xdr:row>53</xdr:row>
      <xdr:rowOff>152400</xdr:rowOff>
    </xdr:to>
    <xdr:graphicFrame macro="">
      <xdr:nvGraphicFramePr>
        <xdr:cNvPr id="36" name="Chart 3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7</xdr:col>
      <xdr:colOff>200024</xdr:colOff>
      <xdr:row>77</xdr:row>
      <xdr:rowOff>42862</xdr:rowOff>
    </xdr:from>
    <xdr:to>
      <xdr:col>17</xdr:col>
      <xdr:colOff>581024</xdr:colOff>
      <xdr:row>92</xdr:row>
      <xdr:rowOff>52387</xdr:rowOff>
    </xdr:to>
    <xdr:graphicFrame macro="">
      <xdr:nvGraphicFramePr>
        <xdr:cNvPr id="42" name="Chart 4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14</xdr:col>
      <xdr:colOff>533400</xdr:colOff>
      <xdr:row>73</xdr:row>
      <xdr:rowOff>90487</xdr:rowOff>
    </xdr:from>
    <xdr:to>
      <xdr:col>19</xdr:col>
      <xdr:colOff>323850</xdr:colOff>
      <xdr:row>88</xdr:row>
      <xdr:rowOff>100012</xdr:rowOff>
    </xdr:to>
    <xdr:graphicFrame macro="">
      <xdr:nvGraphicFramePr>
        <xdr:cNvPr id="43" name="Chart 4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14</xdr:col>
      <xdr:colOff>247650</xdr:colOff>
      <xdr:row>15</xdr:row>
      <xdr:rowOff>123825</xdr:rowOff>
    </xdr:from>
    <xdr:to>
      <xdr:col>16</xdr:col>
      <xdr:colOff>76200</xdr:colOff>
      <xdr:row>29</xdr:row>
      <xdr:rowOff>76200</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23</xdr:col>
      <xdr:colOff>123825</xdr:colOff>
      <xdr:row>15</xdr:row>
      <xdr:rowOff>80961</xdr:rowOff>
    </xdr:from>
    <xdr:to>
      <xdr:col>26</xdr:col>
      <xdr:colOff>333375</xdr:colOff>
      <xdr:row>28</xdr:row>
      <xdr:rowOff>171449</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0.22956</cdr:x>
      <cdr:y>0.05382</cdr:y>
    </cdr:from>
    <cdr:to>
      <cdr:x>0.42767</cdr:x>
      <cdr:y>0.38715</cdr:y>
    </cdr:to>
    <cdr:sp macro="" textlink="">
      <cdr:nvSpPr>
        <cdr:cNvPr id="2"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0.22956</cdr:x>
      <cdr:y>0.05382</cdr:y>
    </cdr:from>
    <cdr:to>
      <cdr:x>0.42767</cdr:x>
      <cdr:y>0.38715</cdr:y>
    </cdr:to>
    <cdr:sp macro="" textlink="">
      <cdr:nvSpPr>
        <cdr:cNvPr id="4"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0.22956</cdr:x>
      <cdr:y>0.05382</cdr:y>
    </cdr:from>
    <cdr:to>
      <cdr:x>0.42767</cdr:x>
      <cdr:y>0.38715</cdr:y>
    </cdr:to>
    <cdr:sp macro="" textlink="">
      <cdr:nvSpPr>
        <cdr:cNvPr id="6" name="TextBox 1"/>
        <cdr:cNvSpPr txBox="1"/>
      </cdr:nvSpPr>
      <cdr:spPr>
        <a:xfrm xmlns:a="http://schemas.openxmlformats.org/drawingml/2006/main">
          <a:off x="695325" y="147638"/>
          <a:ext cx="600075"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0.09474</cdr:x>
      <cdr:y>0.02473</cdr:y>
    </cdr:from>
    <cdr:to>
      <cdr:x>0.44239</cdr:x>
      <cdr:y>0.22933</cdr:y>
    </cdr:to>
    <cdr:sp macro="" textlink="">
      <cdr:nvSpPr>
        <cdr:cNvPr id="7" name="TextBox 2"/>
        <cdr:cNvSpPr txBox="1"/>
      </cdr:nvSpPr>
      <cdr:spPr>
        <a:xfrm xmlns:a="http://schemas.openxmlformats.org/drawingml/2006/main">
          <a:off x="193112" y="75496"/>
          <a:ext cx="708633" cy="62459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US" sz="1050" b="1">
              <a:latin typeface="Segoe UI" panose="020B0502040204020203" pitchFamily="34" charset="0"/>
              <a:ea typeface="Segoe UI" panose="020B0502040204020203" pitchFamily="34" charset="0"/>
              <a:cs typeface="Segoe UI" panose="020B0502040204020203" pitchFamily="34" charset="0"/>
            </a:rPr>
            <a:t>Veteran Families </a:t>
          </a:r>
          <a:r>
            <a:rPr lang="en-US" sz="1050" b="0">
              <a:latin typeface="Segoe UI" panose="020B0502040204020203" pitchFamily="34" charset="0"/>
              <a:ea typeface="Segoe UI" panose="020B0502040204020203" pitchFamily="34" charset="0"/>
              <a:cs typeface="Segoe UI" panose="020B0502040204020203" pitchFamily="34" charset="0"/>
            </a:rPr>
            <a:t>0.7%</a:t>
          </a:r>
        </a:p>
      </cdr:txBody>
    </cdr:sp>
  </cdr:relSizeAnchor>
  <cdr:relSizeAnchor xmlns:cdr="http://schemas.openxmlformats.org/drawingml/2006/chartDrawing">
    <cdr:from>
      <cdr:x>0.53459</cdr:x>
      <cdr:y>0.01092</cdr:y>
    </cdr:from>
    <cdr:to>
      <cdr:x>0.96875</cdr:x>
      <cdr:y>0.28861</cdr:y>
    </cdr:to>
    <cdr:sp macro="" textlink="">
      <cdr:nvSpPr>
        <cdr:cNvPr id="8" name="TextBox 7"/>
        <cdr:cNvSpPr txBox="1"/>
      </cdr:nvSpPr>
      <cdr:spPr>
        <a:xfrm xmlns:a="http://schemas.openxmlformats.org/drawingml/2006/main">
          <a:off x="1140603" y="33338"/>
          <a:ext cx="926321" cy="84772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r>
            <a:rPr lang="en-US" sz="1050" b="1">
              <a:latin typeface="Segoe UI" panose="020B0502040204020203" pitchFamily="34" charset="0"/>
              <a:ea typeface="Segoe UI" panose="020B0502040204020203" pitchFamily="34" charset="0"/>
              <a:cs typeface="Segoe UI" panose="020B0502040204020203" pitchFamily="34" charset="0"/>
            </a:rPr>
            <a:t>Chronically Homeless</a:t>
          </a:r>
          <a:r>
            <a:rPr lang="en-US" sz="1050" b="1" baseline="0">
              <a:latin typeface="Segoe UI" panose="020B0502040204020203" pitchFamily="34" charset="0"/>
              <a:ea typeface="Segoe UI" panose="020B0502040204020203" pitchFamily="34" charset="0"/>
              <a:cs typeface="Segoe UI" panose="020B0502040204020203" pitchFamily="34" charset="0"/>
            </a:rPr>
            <a:t> Families </a:t>
          </a:r>
        </a:p>
        <a:p xmlns:a="http://schemas.openxmlformats.org/drawingml/2006/main">
          <a:pPr algn="ctr"/>
          <a:r>
            <a:rPr lang="en-US" sz="1050" b="0" baseline="0">
              <a:latin typeface="Segoe UI" panose="020B0502040204020203" pitchFamily="34" charset="0"/>
              <a:ea typeface="Segoe UI" panose="020B0502040204020203" pitchFamily="34" charset="0"/>
              <a:cs typeface="Segoe UI" panose="020B0502040204020203" pitchFamily="34" charset="0"/>
            </a:rPr>
            <a:t>6%</a:t>
          </a:r>
          <a:endParaRPr lang="en-US" sz="1050" b="0">
            <a:latin typeface="Segoe UI" panose="020B0502040204020203" pitchFamily="34" charset="0"/>
            <a:ea typeface="Segoe UI" panose="020B0502040204020203" pitchFamily="34" charset="0"/>
            <a:cs typeface="Segoe UI" panose="020B0502040204020203" pitchFamily="34" charset="0"/>
          </a:endParaRPr>
        </a:p>
      </cdr:txBody>
    </cdr:sp>
  </cdr:relSizeAnchor>
</c:userShapes>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Verve">
  <a:themeElements>
    <a:clrScheme name="Urban">
      <a:dk1>
        <a:sysClr val="windowText" lastClr="000000"/>
      </a:dk1>
      <a:lt1>
        <a:sysClr val="window" lastClr="FFFFFF"/>
      </a:lt1>
      <a:dk2>
        <a:srgbClr val="424456"/>
      </a:dk2>
      <a:lt2>
        <a:srgbClr val="DEDEDE"/>
      </a:lt2>
      <a:accent1>
        <a:srgbClr val="53548A"/>
      </a:accent1>
      <a:accent2>
        <a:srgbClr val="438086"/>
      </a:accent2>
      <a:accent3>
        <a:srgbClr val="A04DA3"/>
      </a:accent3>
      <a:accent4>
        <a:srgbClr val="C4652D"/>
      </a:accent4>
      <a:accent5>
        <a:srgbClr val="8B5D3D"/>
      </a:accent5>
      <a:accent6>
        <a:srgbClr val="5C92B5"/>
      </a:accent6>
      <a:hlink>
        <a:srgbClr val="67AFBD"/>
      </a:hlink>
      <a:folHlink>
        <a:srgbClr val="C2A874"/>
      </a:folHlink>
    </a:clrScheme>
    <a:fontScheme name="Verve">
      <a:majorFont>
        <a:latin typeface="Century Gothic"/>
        <a:ea typeface=""/>
        <a:cs typeface=""/>
        <a:font script="Jpan" typeface="HGｺﾞｼｯｸM"/>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a:ea typeface=""/>
        <a:cs typeface=""/>
        <a:font script="Jpan" typeface="ＭＳ ゴシック"/>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font script="Geor" typeface="Sylfaen"/>
      </a:minorFont>
    </a:fontScheme>
    <a:fmtScheme name="Executiv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8575" cap="flat" cmpd="sng" algn="ctr">
          <a:solidFill>
            <a:schemeClr val="phClr"/>
          </a:solidFill>
          <a:prstDash val="solid"/>
        </a:ln>
        <a:ln w="508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hade val="48000"/>
                <a:satMod val="230000"/>
              </a:schemeClr>
            </a:gs>
            <a:gs pos="60000">
              <a:schemeClr val="phClr">
                <a:shade val="92000"/>
                <a:satMod val="230000"/>
              </a:schemeClr>
            </a:gs>
            <a:gs pos="100000">
              <a:schemeClr val="phClr">
                <a:tint val="85000"/>
                <a:satMod val="400000"/>
              </a:schemeClr>
            </a:gs>
          </a:gsLst>
          <a:lin ang="5400000" scaled="0"/>
        </a:gradFill>
        <a:blipFill>
          <a:blip xmlns:r="http://schemas.openxmlformats.org/officeDocument/2006/relationships" r:embed="rId1">
            <a:duotone>
              <a:schemeClr val="phClr">
                <a:shade val="1200"/>
                <a:satMod val="150000"/>
              </a:schemeClr>
              <a:schemeClr val="phClr">
                <a:tint val="90000"/>
                <a:satMod val="150000"/>
              </a:schemeClr>
            </a:duotone>
          </a:blip>
          <a:tile tx="0" ty="0" sx="70000" sy="70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view="pageLayout" zoomScaleNormal="100" workbookViewId="0">
      <selection activeCell="K18" sqref="K18"/>
    </sheetView>
  </sheetViews>
  <sheetFormatPr defaultRowHeight="14.25" x14ac:dyDescent="0.25"/>
  <cols>
    <col min="1" max="1" width="20.140625" customWidth="1"/>
    <col min="2" max="2" width="10.85546875" customWidth="1"/>
    <col min="3" max="4" width="10.7109375" customWidth="1"/>
    <col min="5" max="5" width="11.5703125" customWidth="1"/>
    <col min="6" max="6" width="13.85546875" customWidth="1"/>
  </cols>
  <sheetData>
    <row r="1" spans="1:8" ht="17.25" x14ac:dyDescent="0.3">
      <c r="A1" s="344" t="s">
        <v>61</v>
      </c>
      <c r="B1" s="345"/>
      <c r="C1" s="345"/>
      <c r="D1" s="345"/>
      <c r="E1" s="345"/>
      <c r="F1" s="345"/>
      <c r="G1" s="1"/>
    </row>
    <row r="2" spans="1:8" x14ac:dyDescent="0.25">
      <c r="A2" s="2"/>
      <c r="B2" s="2"/>
      <c r="C2" s="2"/>
      <c r="D2" s="2"/>
      <c r="E2" s="2"/>
      <c r="F2" s="2"/>
      <c r="G2" s="2"/>
    </row>
    <row r="3" spans="1:8" ht="17.25" x14ac:dyDescent="0.3">
      <c r="A3" s="249" t="s">
        <v>102</v>
      </c>
      <c r="B3" s="249"/>
      <c r="C3" s="152"/>
      <c r="D3" s="3" t="s">
        <v>104</v>
      </c>
      <c r="E3" s="251"/>
      <c r="G3" s="4"/>
    </row>
    <row r="4" spans="1:8" ht="17.25" x14ac:dyDescent="0.3">
      <c r="A4" s="121"/>
      <c r="B4" s="121"/>
      <c r="D4" s="250" t="s">
        <v>105</v>
      </c>
      <c r="E4" s="250"/>
      <c r="F4" s="250"/>
    </row>
    <row r="5" spans="1:8" ht="17.25" x14ac:dyDescent="0.3">
      <c r="A5" s="5"/>
      <c r="B5" s="5"/>
      <c r="C5" s="5"/>
      <c r="D5" s="5"/>
      <c r="E5" s="5"/>
      <c r="F5" s="5"/>
      <c r="G5" s="5"/>
    </row>
    <row r="7" spans="1:8" ht="15" thickBot="1" x14ac:dyDescent="0.3">
      <c r="A7" s="343" t="s">
        <v>103</v>
      </c>
      <c r="B7" s="343"/>
      <c r="C7" s="343"/>
      <c r="D7" s="343"/>
      <c r="E7" s="343"/>
      <c r="F7" s="343"/>
    </row>
    <row r="8" spans="1:8" ht="15" thickTop="1" x14ac:dyDescent="0.25">
      <c r="A8" s="6"/>
      <c r="B8" s="350" t="s">
        <v>0</v>
      </c>
      <c r="C8" s="351"/>
      <c r="D8" s="352"/>
      <c r="E8" s="346" t="s">
        <v>1</v>
      </c>
      <c r="F8" s="348" t="s">
        <v>2</v>
      </c>
      <c r="G8" s="341" t="s">
        <v>57</v>
      </c>
    </row>
    <row r="9" spans="1:8" ht="15" thickBot="1" x14ac:dyDescent="0.3">
      <c r="A9" s="7"/>
      <c r="B9" s="8" t="s">
        <v>4</v>
      </c>
      <c r="C9" s="9" t="s">
        <v>5</v>
      </c>
      <c r="D9" s="280" t="s">
        <v>76</v>
      </c>
      <c r="E9" s="347"/>
      <c r="F9" s="349"/>
      <c r="G9" s="342"/>
    </row>
    <row r="10" spans="1:8" ht="15.75" thickTop="1" thickBot="1" x14ac:dyDescent="0.3">
      <c r="A10" s="4"/>
      <c r="B10" s="11"/>
      <c r="C10" s="12"/>
      <c r="D10" s="11"/>
      <c r="E10" s="4"/>
    </row>
    <row r="11" spans="1:8" ht="15.75" thickTop="1" thickBot="1" x14ac:dyDescent="0.3">
      <c r="A11" s="13" t="s">
        <v>6</v>
      </c>
      <c r="B11" s="14"/>
      <c r="C11" s="15"/>
      <c r="D11" s="15"/>
      <c r="E11" s="16"/>
      <c r="F11" s="71"/>
      <c r="G11" s="69"/>
      <c r="H11" s="70"/>
    </row>
    <row r="12" spans="1:8" ht="15.75" thickTop="1" thickBot="1" x14ac:dyDescent="0.3">
      <c r="A12" s="58" t="s">
        <v>100</v>
      </c>
      <c r="B12" s="146">
        <v>281</v>
      </c>
      <c r="C12" s="147">
        <v>113</v>
      </c>
      <c r="D12" s="150">
        <v>7</v>
      </c>
      <c r="E12" s="18">
        <v>33</v>
      </c>
      <c r="F12" s="40">
        <f>SUM(B12:E12)</f>
        <v>434</v>
      </c>
      <c r="G12" s="20">
        <v>1</v>
      </c>
      <c r="H12">
        <f>SUM(B12:F12)</f>
        <v>868</v>
      </c>
    </row>
    <row r="13" spans="1:8" ht="15" thickTop="1" x14ac:dyDescent="0.25">
      <c r="A13" s="21" t="s">
        <v>101</v>
      </c>
      <c r="B13" s="148">
        <v>660</v>
      </c>
      <c r="C13" s="149">
        <v>42</v>
      </c>
      <c r="D13" s="149">
        <v>0</v>
      </c>
      <c r="E13" s="22">
        <v>2</v>
      </c>
      <c r="F13" s="24">
        <v>4</v>
      </c>
      <c r="G13" s="25">
        <v>1</v>
      </c>
    </row>
    <row r="14" spans="1:8" s="68" customFormat="1" x14ac:dyDescent="0.25">
      <c r="A14" s="122"/>
      <c r="B14" s="123"/>
      <c r="C14" s="123"/>
      <c r="D14" s="123"/>
      <c r="E14" s="123"/>
      <c r="F14" s="110"/>
      <c r="G14" s="124"/>
    </row>
    <row r="15" spans="1:8" s="68" customFormat="1" ht="15" thickBot="1" x14ac:dyDescent="0.3">
      <c r="A15" s="37" t="s">
        <v>46</v>
      </c>
      <c r="B15" s="72"/>
      <c r="C15" s="39"/>
      <c r="D15" s="252"/>
      <c r="E15" s="39"/>
      <c r="F15" s="72"/>
      <c r="G15" s="38"/>
    </row>
    <row r="16" spans="1:8" s="68" customFormat="1" ht="15.75" thickTop="1" thickBot="1" x14ac:dyDescent="0.3">
      <c r="A16" s="58" t="s">
        <v>7</v>
      </c>
      <c r="B16" s="41">
        <v>39</v>
      </c>
      <c r="C16" s="61">
        <v>11</v>
      </c>
      <c r="D16" s="253">
        <v>0</v>
      </c>
      <c r="E16" s="41">
        <v>3</v>
      </c>
      <c r="F16" s="40">
        <v>53</v>
      </c>
      <c r="G16" s="20">
        <f>F16/F12</f>
        <v>0.12211981566820276</v>
      </c>
    </row>
    <row r="17" spans="1:8" s="68" customFormat="1" ht="15.75" thickTop="1" thickBot="1" x14ac:dyDescent="0.3">
      <c r="A17" s="58" t="s">
        <v>8</v>
      </c>
      <c r="B17" s="147">
        <v>205</v>
      </c>
      <c r="C17" s="150">
        <v>27</v>
      </c>
      <c r="D17" s="150">
        <v>0</v>
      </c>
      <c r="E17" s="147">
        <v>0</v>
      </c>
      <c r="F17" s="151">
        <v>4</v>
      </c>
      <c r="G17" s="20">
        <f>F17/F13</f>
        <v>1</v>
      </c>
    </row>
    <row r="18" spans="1:8" ht="15" thickTop="1" x14ac:dyDescent="0.25">
      <c r="A18" s="26"/>
      <c r="B18" s="125"/>
      <c r="C18" s="125"/>
      <c r="D18" s="125"/>
      <c r="E18" s="27"/>
      <c r="F18" s="28"/>
      <c r="G18" s="28"/>
    </row>
    <row r="19" spans="1:8" ht="15" thickBot="1" x14ac:dyDescent="0.3">
      <c r="A19" s="37" t="s">
        <v>25</v>
      </c>
      <c r="B19" s="72"/>
      <c r="C19" s="39"/>
      <c r="D19" s="252"/>
      <c r="E19" s="39"/>
      <c r="F19" s="72"/>
      <c r="G19" s="38"/>
    </row>
    <row r="20" spans="1:8" ht="15.75" thickTop="1" thickBot="1" x14ac:dyDescent="0.3">
      <c r="A20" s="58" t="s">
        <v>7</v>
      </c>
      <c r="B20" s="41">
        <v>22</v>
      </c>
      <c r="C20" s="61">
        <v>234</v>
      </c>
      <c r="D20" s="253"/>
      <c r="E20" s="41">
        <v>0</v>
      </c>
      <c r="F20" s="62">
        <f>B20+C20+E20</f>
        <v>256</v>
      </c>
      <c r="G20" s="20">
        <f>F20/F12</f>
        <v>0.58986175115207373</v>
      </c>
      <c r="H20" s="68"/>
    </row>
    <row r="21" spans="1:8" ht="15" thickTop="1" x14ac:dyDescent="0.25">
      <c r="A21" s="21" t="s">
        <v>8</v>
      </c>
      <c r="B21" s="35">
        <v>0</v>
      </c>
      <c r="C21" s="66">
        <v>0</v>
      </c>
      <c r="D21" s="255"/>
      <c r="E21" s="66">
        <v>0</v>
      </c>
      <c r="F21" s="107">
        <v>0</v>
      </c>
      <c r="G21" s="45">
        <v>0</v>
      </c>
      <c r="H21" s="68"/>
    </row>
    <row r="22" spans="1:8" s="68" customFormat="1" ht="15" thickBot="1" x14ac:dyDescent="0.3"/>
    <row r="23" spans="1:8" s="68" customFormat="1" ht="15.75" thickTop="1" thickBot="1" x14ac:dyDescent="0.3">
      <c r="A23" s="59" t="s">
        <v>24</v>
      </c>
      <c r="B23" s="31"/>
      <c r="C23" s="30"/>
      <c r="D23" s="256"/>
      <c r="E23" s="31"/>
      <c r="F23" s="30"/>
      <c r="G23" s="30"/>
    </row>
    <row r="24" spans="1:8" s="68" customFormat="1" ht="15.75" thickTop="1" thickBot="1" x14ac:dyDescent="0.3">
      <c r="A24" s="58" t="s">
        <v>7</v>
      </c>
      <c r="B24" s="129">
        <v>95</v>
      </c>
      <c r="C24" s="64" t="s">
        <v>39</v>
      </c>
      <c r="D24" s="257"/>
      <c r="E24" s="32">
        <v>17</v>
      </c>
      <c r="F24" s="32">
        <f>B24+E24</f>
        <v>112</v>
      </c>
      <c r="G24" s="33">
        <f>F24/F12</f>
        <v>0.25806451612903225</v>
      </c>
    </row>
    <row r="25" spans="1:8" s="68" customFormat="1" ht="15" thickTop="1" x14ac:dyDescent="0.25">
      <c r="A25" s="21" t="s">
        <v>8</v>
      </c>
      <c r="B25" s="22">
        <v>14</v>
      </c>
      <c r="C25" s="65" t="s">
        <v>39</v>
      </c>
      <c r="D25" s="254"/>
      <c r="E25" s="35">
        <v>0</v>
      </c>
      <c r="F25" s="35">
        <v>14</v>
      </c>
      <c r="G25" s="36">
        <f>F25/F13</f>
        <v>3.5</v>
      </c>
    </row>
    <row r="26" spans="1:8" s="68" customFormat="1" x14ac:dyDescent="0.25">
      <c r="A26" s="122"/>
      <c r="B26" s="123"/>
      <c r="C26" s="123"/>
      <c r="D26" s="123"/>
      <c r="E26" s="110"/>
      <c r="F26" s="110"/>
      <c r="G26" s="124"/>
    </row>
    <row r="27" spans="1:8" s="68" customFormat="1" ht="15" thickBot="1" x14ac:dyDescent="0.3">
      <c r="A27" s="37" t="s">
        <v>58</v>
      </c>
      <c r="B27" s="72"/>
      <c r="C27" s="80"/>
      <c r="D27" s="252"/>
      <c r="E27" s="80"/>
      <c r="F27" s="72"/>
      <c r="G27" s="38"/>
    </row>
    <row r="28" spans="1:8" s="68" customFormat="1" ht="15.75" thickTop="1" thickBot="1" x14ac:dyDescent="0.3">
      <c r="A28" s="126" t="s">
        <v>26</v>
      </c>
      <c r="B28" s="41">
        <v>96</v>
      </c>
      <c r="C28" s="61">
        <v>192</v>
      </c>
      <c r="D28" s="253"/>
      <c r="E28" s="61">
        <v>17</v>
      </c>
      <c r="F28" s="41">
        <v>305</v>
      </c>
      <c r="G28" s="130">
        <f>F28/607</f>
        <v>0.50247116968698513</v>
      </c>
    </row>
    <row r="29" spans="1:8" s="68" customFormat="1" ht="15.75" thickTop="1" thickBot="1" x14ac:dyDescent="0.3">
      <c r="A29" s="126" t="s">
        <v>27</v>
      </c>
      <c r="B29" s="41">
        <v>49</v>
      </c>
      <c r="C29" s="61">
        <v>144</v>
      </c>
      <c r="D29" s="253"/>
      <c r="E29" s="41">
        <v>17</v>
      </c>
      <c r="F29" s="62">
        <v>210</v>
      </c>
      <c r="G29" s="20">
        <f>F29/607</f>
        <v>0.34596375617792424</v>
      </c>
    </row>
    <row r="30" spans="1:8" s="68" customFormat="1" ht="15.75" thickTop="1" thickBot="1" x14ac:dyDescent="0.3">
      <c r="A30" s="127" t="s">
        <v>28</v>
      </c>
      <c r="B30" s="128">
        <v>1</v>
      </c>
      <c r="C30" s="63">
        <v>7</v>
      </c>
      <c r="D30" s="137"/>
      <c r="E30" s="63">
        <v>0</v>
      </c>
      <c r="F30" s="55">
        <v>8</v>
      </c>
      <c r="G30" s="56">
        <f>F30/607</f>
        <v>1.3179571663920923E-2</v>
      </c>
    </row>
    <row r="31" spans="1:8" ht="15" thickTop="1" x14ac:dyDescent="0.25">
      <c r="A31" s="173" t="s">
        <v>59</v>
      </c>
    </row>
    <row r="35" spans="3:5" x14ac:dyDescent="0.25">
      <c r="C35" s="4"/>
      <c r="D35" s="4"/>
    </row>
    <row r="37" spans="3:5" x14ac:dyDescent="0.25">
      <c r="E37" s="57"/>
    </row>
  </sheetData>
  <mergeCells count="6">
    <mergeCell ref="G8:G9"/>
    <mergeCell ref="A7:F7"/>
    <mergeCell ref="A1:F1"/>
    <mergeCell ref="E8:E9"/>
    <mergeCell ref="F8:F9"/>
    <mergeCell ref="B8:D8"/>
  </mergeCells>
  <pageMargins left="0.7" right="0.7" top="0.75" bottom="0.75" header="0.3" footer="0.3"/>
  <pageSetup orientation="portrait" r:id="rId1"/>
  <headerFooter>
    <oddHeader>&amp;CHampden County Continuum of Care</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1"/>
  <sheetViews>
    <sheetView tabSelected="1" view="pageLayout" zoomScaleNormal="100" workbookViewId="0">
      <selection activeCell="N4" sqref="N4"/>
    </sheetView>
  </sheetViews>
  <sheetFormatPr defaultRowHeight="14.25" x14ac:dyDescent="0.25"/>
  <cols>
    <col min="6" max="6" width="12.42578125" customWidth="1"/>
    <col min="7" max="7" width="2.85546875" customWidth="1"/>
    <col min="8" max="9" width="9.140625" customWidth="1"/>
    <col min="10" max="10" width="16.28515625" customWidth="1"/>
  </cols>
  <sheetData>
    <row r="1" spans="1:14" ht="35.25" customHeight="1" thickBot="1" x14ac:dyDescent="0.35">
      <c r="A1" s="354" t="s">
        <v>146</v>
      </c>
      <c r="B1" s="355"/>
      <c r="C1" s="355"/>
      <c r="D1" s="355"/>
      <c r="E1" s="355"/>
      <c r="F1" s="355"/>
      <c r="G1" s="355"/>
      <c r="H1" s="355"/>
      <c r="I1" s="355"/>
      <c r="J1" s="356"/>
      <c r="K1" s="242"/>
    </row>
    <row r="2" spans="1:14" ht="10.5" customHeight="1" x14ac:dyDescent="0.25">
      <c r="A2" s="248"/>
      <c r="B2" s="248"/>
      <c r="C2" s="248"/>
      <c r="D2" s="248"/>
      <c r="E2" s="248"/>
      <c r="F2" s="248"/>
      <c r="G2" s="248"/>
      <c r="H2" s="248"/>
      <c r="I2" s="248"/>
      <c r="J2" s="248"/>
    </row>
    <row r="3" spans="1:14" ht="40.5" customHeight="1" x14ac:dyDescent="0.25">
      <c r="A3" s="359" t="s">
        <v>147</v>
      </c>
      <c r="B3" s="360"/>
      <c r="C3" s="360"/>
      <c r="D3" s="360"/>
      <c r="E3" s="360"/>
      <c r="F3" s="360"/>
      <c r="G3" s="360"/>
      <c r="H3" s="360"/>
      <c r="I3" s="360"/>
      <c r="J3" s="360"/>
    </row>
    <row r="4" spans="1:14" s="243" customFormat="1" ht="38.25" customHeight="1" x14ac:dyDescent="0.3">
      <c r="A4" s="357" t="s">
        <v>143</v>
      </c>
      <c r="B4" s="353"/>
      <c r="C4" s="353"/>
      <c r="D4" s="353"/>
      <c r="E4" s="353"/>
      <c r="F4" s="353"/>
      <c r="G4" s="353"/>
      <c r="H4" s="353"/>
      <c r="I4" s="353"/>
      <c r="J4" s="353"/>
    </row>
    <row r="5" spans="1:14" s="243" customFormat="1" ht="9" customHeight="1" x14ac:dyDescent="0.3"/>
    <row r="6" spans="1:14" s="243" customFormat="1" ht="35.25" customHeight="1" x14ac:dyDescent="0.3">
      <c r="A6" s="358" t="s">
        <v>144</v>
      </c>
      <c r="B6" s="358"/>
      <c r="C6" s="358"/>
      <c r="D6" s="358"/>
      <c r="E6" s="358"/>
      <c r="F6" s="358"/>
      <c r="G6" s="358"/>
      <c r="H6" s="358"/>
      <c r="I6" s="358"/>
      <c r="J6" s="358"/>
    </row>
    <row r="7" spans="1:14" s="243" customFormat="1" ht="2.25" customHeight="1" x14ac:dyDescent="0.3">
      <c r="A7" s="337"/>
      <c r="B7" s="337"/>
      <c r="C7" s="337"/>
      <c r="D7" s="337"/>
      <c r="E7" s="337"/>
      <c r="F7" s="337"/>
      <c r="G7" s="337"/>
      <c r="H7" s="337"/>
      <c r="I7" s="337"/>
      <c r="J7" s="337"/>
    </row>
    <row r="8" spans="1:14" s="243" customFormat="1" ht="16.5" customHeight="1" x14ac:dyDescent="0.3">
      <c r="A8" s="340" t="s">
        <v>145</v>
      </c>
      <c r="B8" s="340"/>
      <c r="C8" s="340"/>
      <c r="D8" s="340"/>
      <c r="E8" s="340"/>
      <c r="F8" s="340"/>
      <c r="G8" s="340"/>
      <c r="H8" s="340"/>
      <c r="I8" s="340"/>
      <c r="J8" s="340"/>
    </row>
    <row r="9" spans="1:14" s="243" customFormat="1" ht="18" customHeight="1" x14ac:dyDescent="0.3"/>
    <row r="10" spans="1:14" s="243" customFormat="1" ht="16.5" x14ac:dyDescent="0.3">
      <c r="A10"/>
      <c r="B10"/>
      <c r="C10"/>
      <c r="D10"/>
      <c r="E10"/>
      <c r="F10"/>
      <c r="G10"/>
      <c r="H10"/>
      <c r="I10"/>
      <c r="J10"/>
      <c r="K10"/>
      <c r="L10"/>
      <c r="M10"/>
      <c r="N10"/>
    </row>
    <row r="11" spans="1:14" s="243" customFormat="1" ht="16.5" x14ac:dyDescent="0.3">
      <c r="A11"/>
      <c r="B11"/>
      <c r="C11"/>
      <c r="D11"/>
      <c r="E11"/>
      <c r="F11"/>
      <c r="G11"/>
      <c r="H11"/>
      <c r="I11"/>
      <c r="J11"/>
      <c r="K11"/>
      <c r="L11"/>
      <c r="M11"/>
      <c r="N11"/>
    </row>
    <row r="12" spans="1:14" s="243" customFormat="1" ht="11.25" customHeight="1" x14ac:dyDescent="0.3">
      <c r="A12"/>
      <c r="B12"/>
      <c r="C12"/>
      <c r="D12"/>
      <c r="E12"/>
      <c r="F12"/>
      <c r="G12"/>
      <c r="H12"/>
      <c r="I12"/>
      <c r="J12"/>
      <c r="K12"/>
      <c r="L12"/>
      <c r="M12"/>
      <c r="N12"/>
    </row>
    <row r="13" spans="1:14" s="243" customFormat="1" ht="16.5" x14ac:dyDescent="0.3">
      <c r="A13"/>
      <c r="B13"/>
      <c r="C13"/>
      <c r="D13"/>
      <c r="E13"/>
      <c r="F13"/>
      <c r="G13"/>
      <c r="H13"/>
      <c r="I13"/>
      <c r="J13"/>
      <c r="K13"/>
      <c r="L13"/>
      <c r="M13"/>
      <c r="N13"/>
    </row>
    <row r="14" spans="1:14" s="243" customFormat="1" ht="16.5" x14ac:dyDescent="0.3">
      <c r="A14"/>
      <c r="B14"/>
      <c r="C14"/>
      <c r="D14"/>
      <c r="E14"/>
      <c r="F14"/>
      <c r="G14"/>
      <c r="H14"/>
      <c r="I14"/>
      <c r="J14"/>
      <c r="K14"/>
      <c r="L14"/>
      <c r="M14"/>
      <c r="N14"/>
    </row>
    <row r="29" spans="1:14" ht="20.25" customHeight="1" x14ac:dyDescent="0.25"/>
    <row r="31" spans="1:14" s="243" customFormat="1" ht="16.5" x14ac:dyDescent="0.3">
      <c r="A31"/>
      <c r="B31"/>
      <c r="C31"/>
      <c r="D31"/>
      <c r="E31"/>
      <c r="F31"/>
      <c r="G31"/>
      <c r="H31"/>
      <c r="I31"/>
      <c r="J31"/>
      <c r="K31"/>
      <c r="L31"/>
      <c r="M31"/>
      <c r="N31"/>
    </row>
    <row r="32" spans="1:14" s="243" customFormat="1" ht="16.5" customHeight="1" x14ac:dyDescent="0.3">
      <c r="A32"/>
      <c r="B32"/>
      <c r="C32"/>
      <c r="D32"/>
      <c r="E32"/>
      <c r="F32"/>
      <c r="G32"/>
      <c r="H32"/>
      <c r="I32"/>
      <c r="J32"/>
      <c r="K32"/>
      <c r="L32"/>
      <c r="M32"/>
      <c r="N32"/>
    </row>
    <row r="33" spans="1:14" s="243" customFormat="1" ht="16.5" x14ac:dyDescent="0.3">
      <c r="A33"/>
      <c r="B33"/>
      <c r="C33"/>
      <c r="D33"/>
      <c r="E33"/>
      <c r="F33"/>
      <c r="G33"/>
      <c r="H33"/>
      <c r="I33"/>
      <c r="J33"/>
      <c r="K33"/>
      <c r="L33"/>
      <c r="M33"/>
      <c r="N33"/>
    </row>
    <row r="34" spans="1:14" s="243" customFormat="1" ht="16.5" x14ac:dyDescent="0.3">
      <c r="A34"/>
      <c r="B34"/>
      <c r="C34"/>
      <c r="D34"/>
      <c r="E34"/>
      <c r="F34"/>
      <c r="G34"/>
      <c r="H34"/>
      <c r="I34"/>
      <c r="J34"/>
      <c r="K34"/>
      <c r="L34"/>
      <c r="M34"/>
      <c r="N34"/>
    </row>
    <row r="35" spans="1:14" s="243" customFormat="1" ht="16.5" x14ac:dyDescent="0.3">
      <c r="A35"/>
      <c r="B35"/>
      <c r="C35"/>
      <c r="D35"/>
      <c r="E35"/>
      <c r="F35"/>
      <c r="G35"/>
      <c r="H35"/>
      <c r="I35"/>
      <c r="J35"/>
      <c r="K35"/>
      <c r="L35"/>
      <c r="M35"/>
      <c r="N35"/>
    </row>
    <row r="36" spans="1:14" s="243" customFormat="1" ht="16.5" x14ac:dyDescent="0.3">
      <c r="A36"/>
      <c r="B36"/>
      <c r="C36"/>
      <c r="D36"/>
      <c r="E36"/>
      <c r="F36"/>
      <c r="G36"/>
      <c r="H36"/>
      <c r="I36"/>
      <c r="J36"/>
      <c r="K36"/>
      <c r="L36"/>
      <c r="M36"/>
      <c r="N36"/>
    </row>
    <row r="37" spans="1:14" s="243" customFormat="1" ht="16.5" x14ac:dyDescent="0.3">
      <c r="A37"/>
      <c r="B37"/>
      <c r="C37"/>
      <c r="D37"/>
      <c r="E37"/>
      <c r="F37"/>
      <c r="G37"/>
      <c r="H37"/>
      <c r="I37"/>
      <c r="J37"/>
      <c r="K37"/>
      <c r="L37"/>
      <c r="M37"/>
      <c r="N37"/>
    </row>
    <row r="38" spans="1:14" s="243" customFormat="1" ht="16.5" x14ac:dyDescent="0.3">
      <c r="A38"/>
      <c r="B38"/>
      <c r="C38"/>
      <c r="D38"/>
      <c r="E38"/>
      <c r="F38"/>
      <c r="G38"/>
      <c r="H38"/>
      <c r="I38"/>
      <c r="J38"/>
      <c r="K38"/>
      <c r="L38"/>
      <c r="M38"/>
      <c r="N38"/>
    </row>
    <row r="39" spans="1:14" s="243" customFormat="1" ht="30" customHeight="1" x14ac:dyDescent="0.3">
      <c r="A39"/>
      <c r="B39"/>
      <c r="C39"/>
      <c r="D39"/>
      <c r="E39"/>
      <c r="F39"/>
      <c r="G39"/>
      <c r="H39"/>
      <c r="I39"/>
      <c r="J39"/>
      <c r="K39"/>
      <c r="L39"/>
      <c r="M39"/>
      <c r="N39"/>
    </row>
    <row r="40" spans="1:14" s="243" customFormat="1" ht="10.5" hidden="1" customHeight="1" x14ac:dyDescent="0.3">
      <c r="K40"/>
      <c r="L40"/>
      <c r="M40"/>
      <c r="N40"/>
    </row>
    <row r="41" spans="1:14" s="243" customFormat="1" ht="10.5" customHeight="1" x14ac:dyDescent="0.3">
      <c r="K41"/>
      <c r="L41"/>
      <c r="M41"/>
      <c r="N41"/>
    </row>
    <row r="42" spans="1:14" s="243" customFormat="1" ht="16.5" customHeight="1" x14ac:dyDescent="0.3">
      <c r="A42" s="242" t="s">
        <v>137</v>
      </c>
      <c r="B42"/>
      <c r="C42"/>
      <c r="D42"/>
      <c r="E42"/>
      <c r="F42"/>
      <c r="G42"/>
      <c r="H42"/>
      <c r="I42"/>
    </row>
    <row r="43" spans="1:14" s="243" customFormat="1" ht="13.5" customHeight="1" x14ac:dyDescent="0.3">
      <c r="A43"/>
      <c r="B43"/>
      <c r="C43"/>
      <c r="D43"/>
      <c r="E43"/>
      <c r="F43"/>
      <c r="G43"/>
      <c r="H43"/>
      <c r="I43"/>
    </row>
    <row r="44" spans="1:14" s="243" customFormat="1" ht="15.75" customHeight="1" x14ac:dyDescent="0.3">
      <c r="A44"/>
      <c r="B44"/>
      <c r="C44"/>
      <c r="D44"/>
      <c r="E44"/>
      <c r="F44"/>
      <c r="G44"/>
      <c r="H44"/>
      <c r="I44"/>
    </row>
    <row r="45" spans="1:14" s="243" customFormat="1" ht="15.75" customHeight="1" x14ac:dyDescent="0.3">
      <c r="A45"/>
      <c r="B45"/>
      <c r="C45"/>
      <c r="D45"/>
      <c r="E45"/>
      <c r="F45"/>
      <c r="G45"/>
      <c r="H45"/>
      <c r="I45"/>
    </row>
    <row r="46" spans="1:14" s="243" customFormat="1" ht="15.75" customHeight="1" x14ac:dyDescent="0.3">
      <c r="A46"/>
      <c r="B46"/>
      <c r="C46"/>
      <c r="D46"/>
      <c r="E46"/>
      <c r="F46"/>
      <c r="G46"/>
      <c r="H46"/>
      <c r="I46"/>
    </row>
    <row r="47" spans="1:14" s="243" customFormat="1" ht="16.5" x14ac:dyDescent="0.3">
      <c r="A47"/>
      <c r="B47"/>
      <c r="C47"/>
      <c r="D47"/>
      <c r="E47"/>
      <c r="F47"/>
      <c r="G47"/>
      <c r="H47"/>
      <c r="I47"/>
    </row>
    <row r="48" spans="1:14" s="243" customFormat="1" ht="16.5" x14ac:dyDescent="0.3">
      <c r="A48"/>
      <c r="B48"/>
      <c r="C48"/>
      <c r="D48"/>
      <c r="E48"/>
      <c r="F48"/>
      <c r="G48"/>
      <c r="H48"/>
      <c r="I48"/>
    </row>
    <row r="49" spans="1:13" s="243" customFormat="1" ht="16.5" x14ac:dyDescent="0.3">
      <c r="A49"/>
      <c r="B49"/>
      <c r="C49"/>
      <c r="D49"/>
      <c r="E49"/>
      <c r="F49"/>
      <c r="G49"/>
      <c r="H49"/>
      <c r="I49"/>
    </row>
    <row r="50" spans="1:13" s="243" customFormat="1" ht="16.5" x14ac:dyDescent="0.3">
      <c r="A50"/>
      <c r="B50"/>
      <c r="C50"/>
      <c r="D50"/>
      <c r="E50"/>
      <c r="F50"/>
      <c r="G50"/>
      <c r="H50"/>
      <c r="I50"/>
    </row>
    <row r="51" spans="1:13" s="243" customFormat="1" ht="14.25" customHeight="1" x14ac:dyDescent="0.3">
      <c r="A51" s="243" t="s">
        <v>138</v>
      </c>
      <c r="I51"/>
    </row>
    <row r="52" spans="1:13" s="243" customFormat="1" ht="11.25" customHeight="1" x14ac:dyDescent="0.3">
      <c r="A52"/>
      <c r="B52"/>
      <c r="C52"/>
      <c r="D52"/>
      <c r="E52"/>
      <c r="F52"/>
      <c r="G52"/>
      <c r="H52"/>
      <c r="I52"/>
    </row>
    <row r="53" spans="1:13" s="243" customFormat="1" ht="30.75" customHeight="1" x14ac:dyDescent="0.3">
      <c r="A53" s="242" t="s">
        <v>136</v>
      </c>
      <c r="L53" s="246"/>
      <c r="M53" s="247"/>
    </row>
    <row r="54" spans="1:13" s="243" customFormat="1" ht="16.5" x14ac:dyDescent="0.3"/>
    <row r="55" spans="1:13" s="243" customFormat="1" ht="16.5" x14ac:dyDescent="0.3"/>
    <row r="56" spans="1:13" s="243" customFormat="1" ht="16.5" x14ac:dyDescent="0.3"/>
    <row r="57" spans="1:13" s="243" customFormat="1" ht="16.5" x14ac:dyDescent="0.3"/>
    <row r="58" spans="1:13" s="243" customFormat="1" ht="16.5" x14ac:dyDescent="0.3"/>
    <row r="59" spans="1:13" s="243" customFormat="1" ht="16.5" x14ac:dyDescent="0.3"/>
    <row r="60" spans="1:13" s="243" customFormat="1" ht="16.5" x14ac:dyDescent="0.3"/>
    <row r="61" spans="1:13" s="243" customFormat="1" ht="16.5" x14ac:dyDescent="0.3"/>
    <row r="62" spans="1:13" s="243" customFormat="1" ht="9.75" customHeight="1" x14ac:dyDescent="0.3">
      <c r="A62" s="282"/>
      <c r="B62" s="282"/>
      <c r="C62" s="282"/>
      <c r="D62" s="282"/>
      <c r="E62" s="282"/>
      <c r="F62" s="282"/>
      <c r="G62" s="282"/>
      <c r="H62" s="282"/>
      <c r="I62" s="282"/>
      <c r="J62" s="282"/>
    </row>
    <row r="63" spans="1:13" s="243" customFormat="1" ht="13.5" customHeight="1" x14ac:dyDescent="0.3">
      <c r="A63" s="353" t="s">
        <v>139</v>
      </c>
      <c r="B63" s="353"/>
      <c r="C63" s="353"/>
      <c r="D63" s="353"/>
      <c r="E63" s="353"/>
      <c r="F63" s="353"/>
      <c r="G63" s="353"/>
      <c r="H63" s="353"/>
      <c r="I63" s="353"/>
      <c r="J63" s="353"/>
    </row>
    <row r="64" spans="1:13" s="243" customFormat="1" ht="16.5" x14ac:dyDescent="0.3">
      <c r="A64" s="353"/>
      <c r="B64" s="353"/>
      <c r="C64" s="353"/>
      <c r="D64" s="353"/>
      <c r="E64" s="353"/>
      <c r="F64" s="353"/>
      <c r="G64" s="353"/>
      <c r="H64" s="353"/>
      <c r="I64" s="353"/>
      <c r="J64" s="353"/>
    </row>
    <row r="65" spans="1:10" s="243" customFormat="1" ht="23.25" customHeight="1" x14ac:dyDescent="0.3">
      <c r="A65" s="353"/>
      <c r="B65" s="353"/>
      <c r="C65" s="353"/>
      <c r="D65" s="353"/>
      <c r="E65" s="353"/>
      <c r="F65" s="353"/>
      <c r="G65" s="353"/>
      <c r="H65" s="353"/>
      <c r="I65" s="353"/>
      <c r="J65" s="353"/>
    </row>
    <row r="66" spans="1:10" s="243" customFormat="1" ht="33" customHeight="1" x14ac:dyDescent="0.3">
      <c r="A66" s="242" t="s">
        <v>140</v>
      </c>
    </row>
    <row r="67" spans="1:10" s="243" customFormat="1" ht="16.5" x14ac:dyDescent="0.3"/>
    <row r="68" spans="1:10" s="243" customFormat="1" ht="16.5" x14ac:dyDescent="0.3"/>
    <row r="69" spans="1:10" s="243" customFormat="1" ht="16.5" x14ac:dyDescent="0.3"/>
    <row r="70" spans="1:10" s="243" customFormat="1" ht="16.5" x14ac:dyDescent="0.3"/>
    <row r="71" spans="1:10" s="243" customFormat="1" ht="16.5" x14ac:dyDescent="0.3"/>
    <row r="72" spans="1:10" s="243" customFormat="1" ht="16.5" x14ac:dyDescent="0.3"/>
    <row r="73" spans="1:10" s="243" customFormat="1" ht="16.5" x14ac:dyDescent="0.3"/>
    <row r="74" spans="1:10" s="243" customFormat="1" ht="16.5" x14ac:dyDescent="0.3"/>
    <row r="75" spans="1:10" s="243" customFormat="1" ht="12.75" customHeight="1" x14ac:dyDescent="0.3"/>
    <row r="76" spans="1:10" s="243" customFormat="1" ht="9" customHeight="1" x14ac:dyDescent="0.3"/>
    <row r="77" spans="1:10" s="243" customFormat="1" ht="4.5" hidden="1" customHeight="1" x14ac:dyDescent="0.3"/>
    <row r="78" spans="1:10" s="243" customFormat="1" ht="15.75" customHeight="1" x14ac:dyDescent="0.3">
      <c r="A78" s="353" t="s">
        <v>141</v>
      </c>
      <c r="B78" s="353"/>
      <c r="C78" s="353"/>
      <c r="D78" s="353"/>
      <c r="E78" s="353"/>
      <c r="F78" s="353"/>
      <c r="G78" s="353"/>
      <c r="H78" s="353"/>
      <c r="I78" s="353"/>
      <c r="J78" s="353"/>
    </row>
    <row r="79" spans="1:10" s="243" customFormat="1" ht="3" customHeight="1" x14ac:dyDescent="0.3">
      <c r="A79" s="353"/>
      <c r="B79" s="353"/>
      <c r="C79" s="353"/>
      <c r="D79" s="353"/>
      <c r="E79" s="353"/>
      <c r="F79" s="353"/>
      <c r="G79" s="353"/>
      <c r="H79" s="353"/>
      <c r="I79" s="353"/>
      <c r="J79" s="353"/>
    </row>
    <row r="80" spans="1:10" s="243" customFormat="1" ht="53.25" customHeight="1" x14ac:dyDescent="0.3">
      <c r="A80" s="353"/>
      <c r="B80" s="353"/>
      <c r="C80" s="353"/>
      <c r="D80" s="353"/>
      <c r="E80" s="353"/>
      <c r="F80" s="353"/>
      <c r="G80" s="353"/>
      <c r="H80" s="353"/>
      <c r="I80" s="353"/>
      <c r="J80" s="353"/>
    </row>
    <row r="81" spans="1:10" s="243" customFormat="1" ht="16.5" customHeight="1" x14ac:dyDescent="0.3">
      <c r="A81" s="336"/>
      <c r="B81" s="336"/>
      <c r="C81" s="336"/>
      <c r="D81" s="336"/>
      <c r="E81" s="336"/>
      <c r="F81" s="336"/>
      <c r="G81" s="336"/>
      <c r="H81" s="336"/>
      <c r="I81" s="336"/>
      <c r="J81" s="336"/>
    </row>
    <row r="82" spans="1:10" s="243" customFormat="1" ht="53.25" customHeight="1" x14ac:dyDescent="0.3"/>
    <row r="83" spans="1:10" s="243" customFormat="1" ht="16.5" x14ac:dyDescent="0.3"/>
    <row r="84" spans="1:10" s="243" customFormat="1" ht="16.5" x14ac:dyDescent="0.3"/>
    <row r="85" spans="1:10" s="243" customFormat="1" ht="16.5" x14ac:dyDescent="0.3"/>
    <row r="86" spans="1:10" s="243" customFormat="1" ht="16.5" x14ac:dyDescent="0.3"/>
    <row r="87" spans="1:10" s="243" customFormat="1" ht="16.5" x14ac:dyDescent="0.3"/>
    <row r="88" spans="1:10" s="243" customFormat="1" ht="16.5" x14ac:dyDescent="0.3"/>
    <row r="89" spans="1:10" s="243" customFormat="1" ht="16.5" x14ac:dyDescent="0.3"/>
    <row r="90" spans="1:10" s="243" customFormat="1" ht="16.5" x14ac:dyDescent="0.3"/>
    <row r="91" spans="1:10" s="243" customFormat="1" ht="16.5" x14ac:dyDescent="0.3"/>
    <row r="92" spans="1:10" s="243" customFormat="1" ht="16.5" x14ac:dyDescent="0.3"/>
    <row r="93" spans="1:10" s="243" customFormat="1" ht="16.5" x14ac:dyDescent="0.3"/>
    <row r="94" spans="1:10" s="243" customFormat="1" ht="16.5" x14ac:dyDescent="0.3"/>
    <row r="95" spans="1:10" s="243" customFormat="1" ht="16.5" x14ac:dyDescent="0.3"/>
    <row r="96" spans="1:10" s="243" customFormat="1" ht="16.5" x14ac:dyDescent="0.3"/>
    <row r="97" s="243" customFormat="1" ht="16.5" x14ac:dyDescent="0.3"/>
    <row r="98" s="243" customFormat="1" ht="16.5" x14ac:dyDescent="0.3"/>
    <row r="99" s="243" customFormat="1" ht="16.5" x14ac:dyDescent="0.3"/>
    <row r="100" s="243" customFormat="1" ht="16.5" x14ac:dyDescent="0.3"/>
    <row r="101" s="243" customFormat="1" ht="16.5" x14ac:dyDescent="0.3"/>
    <row r="102" s="243" customFormat="1" ht="16.5" x14ac:dyDescent="0.3"/>
    <row r="103" s="243" customFormat="1" ht="16.5" x14ac:dyDescent="0.3"/>
    <row r="104" s="243" customFormat="1" ht="16.5" x14ac:dyDescent="0.3"/>
    <row r="105" s="243" customFormat="1" ht="16.5" x14ac:dyDescent="0.3"/>
    <row r="106" s="243" customFormat="1" ht="16.5" x14ac:dyDescent="0.3"/>
    <row r="107" s="243" customFormat="1" ht="16.5" x14ac:dyDescent="0.3"/>
    <row r="108" s="243" customFormat="1" ht="16.5" x14ac:dyDescent="0.3"/>
    <row r="109" s="243" customFormat="1" ht="16.5" x14ac:dyDescent="0.3"/>
    <row r="110" s="243" customFormat="1" ht="16.5" x14ac:dyDescent="0.3"/>
    <row r="111" s="243" customFormat="1" ht="16.5" x14ac:dyDescent="0.3"/>
    <row r="112" s="243" customFormat="1" ht="16.5" x14ac:dyDescent="0.3"/>
    <row r="113" s="243" customFormat="1" ht="16.5" x14ac:dyDescent="0.3"/>
    <row r="114" s="243" customFormat="1" ht="16.5" x14ac:dyDescent="0.3"/>
    <row r="115" s="243" customFormat="1" ht="16.5" x14ac:dyDescent="0.3"/>
    <row r="116" s="243" customFormat="1" ht="16.5" x14ac:dyDescent="0.3"/>
    <row r="117" s="243" customFormat="1" ht="16.5" x14ac:dyDescent="0.3"/>
    <row r="118" s="243" customFormat="1" ht="16.5" x14ac:dyDescent="0.3"/>
    <row r="119" s="243" customFormat="1" ht="16.5" x14ac:dyDescent="0.3"/>
    <row r="120" s="243" customFormat="1" ht="16.5" x14ac:dyDescent="0.3"/>
    <row r="121" s="243" customFormat="1" ht="16.5" x14ac:dyDescent="0.3"/>
    <row r="122" s="243" customFormat="1" ht="16.5" x14ac:dyDescent="0.3"/>
    <row r="123" s="243" customFormat="1" ht="16.5" x14ac:dyDescent="0.3"/>
    <row r="124" s="243" customFormat="1" ht="16.5" x14ac:dyDescent="0.3"/>
    <row r="125" s="243" customFormat="1" ht="16.5" x14ac:dyDescent="0.3"/>
    <row r="126" s="243" customFormat="1" ht="16.5" x14ac:dyDescent="0.3"/>
    <row r="127" s="243" customFormat="1" ht="16.5" x14ac:dyDescent="0.3"/>
    <row r="128" s="243" customFormat="1" ht="16.5" x14ac:dyDescent="0.3"/>
    <row r="129" s="243" customFormat="1" ht="16.5" x14ac:dyDescent="0.3"/>
    <row r="130" s="243" customFormat="1" ht="16.5" x14ac:dyDescent="0.3"/>
    <row r="131" s="243" customFormat="1" ht="16.5" x14ac:dyDescent="0.3"/>
    <row r="132" s="243" customFormat="1" ht="16.5" x14ac:dyDescent="0.3"/>
    <row r="133" s="243" customFormat="1" ht="16.5" x14ac:dyDescent="0.3"/>
    <row r="134" s="243" customFormat="1" ht="16.5" x14ac:dyDescent="0.3"/>
    <row r="135" s="243" customFormat="1" ht="16.5" x14ac:dyDescent="0.3"/>
    <row r="136" s="243" customFormat="1" ht="16.5" x14ac:dyDescent="0.3"/>
    <row r="137" s="243" customFormat="1" ht="16.5" x14ac:dyDescent="0.3"/>
    <row r="138" s="243" customFormat="1" ht="16.5" x14ac:dyDescent="0.3"/>
    <row r="139" s="243" customFormat="1" ht="16.5" x14ac:dyDescent="0.3"/>
    <row r="140" s="243" customFormat="1" ht="16.5" x14ac:dyDescent="0.3"/>
    <row r="141" s="243" customFormat="1" ht="16.5" x14ac:dyDescent="0.3"/>
    <row r="142" s="243" customFormat="1" ht="16.5" x14ac:dyDescent="0.3"/>
    <row r="143" s="243" customFormat="1" ht="16.5" x14ac:dyDescent="0.3"/>
    <row r="144" s="243" customFormat="1" ht="16.5" x14ac:dyDescent="0.3"/>
    <row r="145" s="243" customFormat="1" ht="16.5" x14ac:dyDescent="0.3"/>
    <row r="146" s="243" customFormat="1" ht="16.5" x14ac:dyDescent="0.3"/>
    <row r="147" s="243" customFormat="1" ht="16.5" x14ac:dyDescent="0.3"/>
    <row r="148" s="243" customFormat="1" ht="16.5" x14ac:dyDescent="0.3"/>
    <row r="149" s="243" customFormat="1" ht="16.5" x14ac:dyDescent="0.3"/>
    <row r="150" s="243" customFormat="1" ht="16.5" x14ac:dyDescent="0.3"/>
    <row r="151" s="243" customFormat="1" ht="16.5" x14ac:dyDescent="0.3"/>
    <row r="152" s="243" customFormat="1" ht="16.5" x14ac:dyDescent="0.3"/>
    <row r="153" s="243" customFormat="1" ht="16.5" x14ac:dyDescent="0.3"/>
    <row r="154" s="243" customFormat="1" ht="16.5" x14ac:dyDescent="0.3"/>
    <row r="155" s="243" customFormat="1" ht="16.5" x14ac:dyDescent="0.3"/>
    <row r="156" s="243" customFormat="1" ht="16.5" x14ac:dyDescent="0.3"/>
    <row r="157" s="243" customFormat="1" ht="16.5" x14ac:dyDescent="0.3"/>
    <row r="158" s="243" customFormat="1" ht="16.5" x14ac:dyDescent="0.3"/>
    <row r="159" s="243" customFormat="1" ht="16.5" x14ac:dyDescent="0.3"/>
    <row r="160" s="243" customFormat="1" ht="16.5" x14ac:dyDescent="0.3"/>
    <row r="161" s="243" customFormat="1" ht="16.5" x14ac:dyDescent="0.3"/>
    <row r="162" s="243" customFormat="1" ht="16.5" x14ac:dyDescent="0.3"/>
    <row r="163" s="243" customFormat="1" ht="16.5" x14ac:dyDescent="0.3"/>
    <row r="164" s="243" customFormat="1" ht="16.5" x14ac:dyDescent="0.3"/>
    <row r="165" s="243" customFormat="1" ht="16.5" x14ac:dyDescent="0.3"/>
    <row r="166" s="243" customFormat="1" ht="16.5" x14ac:dyDescent="0.3"/>
    <row r="167" s="243" customFormat="1" ht="16.5" x14ac:dyDescent="0.3"/>
    <row r="168" s="243" customFormat="1" ht="16.5" x14ac:dyDescent="0.3"/>
    <row r="169" s="243" customFormat="1" ht="16.5" x14ac:dyDescent="0.3"/>
    <row r="170" s="243" customFormat="1" ht="16.5" x14ac:dyDescent="0.3"/>
    <row r="171" s="243" customFormat="1" ht="16.5" x14ac:dyDescent="0.3"/>
    <row r="172" s="243" customFormat="1" ht="16.5" x14ac:dyDescent="0.3"/>
    <row r="173" s="243" customFormat="1" ht="16.5" x14ac:dyDescent="0.3"/>
    <row r="174" s="243" customFormat="1" ht="16.5" x14ac:dyDescent="0.3"/>
    <row r="175" s="243" customFormat="1" ht="16.5" x14ac:dyDescent="0.3"/>
    <row r="176" s="243" customFormat="1" ht="16.5" x14ac:dyDescent="0.3"/>
    <row r="177" s="243" customFormat="1" ht="16.5" x14ac:dyDescent="0.3"/>
    <row r="178" s="243" customFormat="1" ht="16.5" x14ac:dyDescent="0.3"/>
    <row r="179" s="243" customFormat="1" ht="16.5" x14ac:dyDescent="0.3"/>
    <row r="180" s="243" customFormat="1" ht="16.5" x14ac:dyDescent="0.3"/>
    <row r="181" s="243" customFormat="1" ht="16.5" x14ac:dyDescent="0.3"/>
    <row r="182" s="243" customFormat="1" ht="16.5" x14ac:dyDescent="0.3"/>
    <row r="183" s="243" customFormat="1" ht="16.5" x14ac:dyDescent="0.3"/>
    <row r="184" s="243" customFormat="1" ht="16.5" x14ac:dyDescent="0.3"/>
    <row r="185" s="243" customFormat="1" ht="16.5" x14ac:dyDescent="0.3"/>
    <row r="186" s="243" customFormat="1" ht="16.5" x14ac:dyDescent="0.3"/>
    <row r="187" s="243" customFormat="1" ht="16.5" x14ac:dyDescent="0.3"/>
    <row r="188" s="243" customFormat="1" ht="16.5" x14ac:dyDescent="0.3"/>
    <row r="189" s="243" customFormat="1" ht="16.5" x14ac:dyDescent="0.3"/>
    <row r="190" s="243" customFormat="1" ht="16.5" x14ac:dyDescent="0.3"/>
    <row r="191" s="243" customFormat="1" ht="16.5" x14ac:dyDescent="0.3"/>
    <row r="192" s="243" customFormat="1" ht="16.5" x14ac:dyDescent="0.3"/>
    <row r="193" s="243" customFormat="1" ht="16.5" x14ac:dyDescent="0.3"/>
    <row r="194" s="243" customFormat="1" ht="16.5" x14ac:dyDescent="0.3"/>
    <row r="195" s="243" customFormat="1" ht="16.5" x14ac:dyDescent="0.3"/>
    <row r="196" s="243" customFormat="1" ht="16.5" x14ac:dyDescent="0.3"/>
    <row r="197" s="243" customFormat="1" ht="16.5" x14ac:dyDescent="0.3"/>
    <row r="198" s="243" customFormat="1" ht="16.5" x14ac:dyDescent="0.3"/>
    <row r="199" s="243" customFormat="1" ht="16.5" x14ac:dyDescent="0.3"/>
    <row r="200" s="243" customFormat="1" ht="16.5" x14ac:dyDescent="0.3"/>
    <row r="201" s="243" customFormat="1" ht="16.5" x14ac:dyDescent="0.3"/>
    <row r="202" s="243" customFormat="1" ht="16.5" x14ac:dyDescent="0.3"/>
    <row r="203" s="243" customFormat="1" ht="16.5" x14ac:dyDescent="0.3"/>
    <row r="204" s="243" customFormat="1" ht="16.5" x14ac:dyDescent="0.3"/>
    <row r="205" s="243" customFormat="1" ht="16.5" x14ac:dyDescent="0.3"/>
    <row r="206" s="243" customFormat="1" ht="16.5" x14ac:dyDescent="0.3"/>
    <row r="207" s="243" customFormat="1" ht="16.5" x14ac:dyDescent="0.3"/>
    <row r="208" s="243" customFormat="1" ht="16.5" x14ac:dyDescent="0.3"/>
    <row r="209" s="243" customFormat="1" ht="16.5" x14ac:dyDescent="0.3"/>
    <row r="210" s="243" customFormat="1" ht="16.5" x14ac:dyDescent="0.3"/>
    <row r="211" s="243" customFormat="1" ht="16.5" x14ac:dyDescent="0.3"/>
    <row r="212" s="243" customFormat="1" ht="16.5" x14ac:dyDescent="0.3"/>
    <row r="213" s="243" customFormat="1" ht="16.5" x14ac:dyDescent="0.3"/>
    <row r="214" s="243" customFormat="1" ht="16.5" x14ac:dyDescent="0.3"/>
    <row r="215" s="243" customFormat="1" ht="16.5" x14ac:dyDescent="0.3"/>
    <row r="216" s="243" customFormat="1" ht="16.5" x14ac:dyDescent="0.3"/>
    <row r="217" s="243" customFormat="1" ht="16.5" x14ac:dyDescent="0.3"/>
    <row r="218" s="243" customFormat="1" ht="16.5" x14ac:dyDescent="0.3"/>
    <row r="219" s="243" customFormat="1" ht="16.5" x14ac:dyDescent="0.3"/>
    <row r="220" s="243" customFormat="1" ht="16.5" x14ac:dyDescent="0.3"/>
    <row r="221" s="243" customFormat="1" ht="16.5" x14ac:dyDescent="0.3"/>
    <row r="222" s="243" customFormat="1" ht="16.5" x14ac:dyDescent="0.3"/>
    <row r="223" s="243" customFormat="1" ht="16.5" x14ac:dyDescent="0.3"/>
    <row r="224" s="243" customFormat="1" ht="16.5" x14ac:dyDescent="0.3"/>
    <row r="225" s="243" customFormat="1" ht="16.5" x14ac:dyDescent="0.3"/>
    <row r="226" s="243" customFormat="1" ht="16.5" x14ac:dyDescent="0.3"/>
    <row r="227" s="243" customFormat="1" ht="16.5" x14ac:dyDescent="0.3"/>
    <row r="228" s="243" customFormat="1" ht="16.5" x14ac:dyDescent="0.3"/>
    <row r="229" s="243" customFormat="1" ht="16.5" x14ac:dyDescent="0.3"/>
    <row r="230" s="243" customFormat="1" ht="16.5" x14ac:dyDescent="0.3"/>
    <row r="231" s="243" customFormat="1" ht="16.5" x14ac:dyDescent="0.3"/>
    <row r="232" s="243" customFormat="1" ht="16.5" x14ac:dyDescent="0.3"/>
    <row r="233" s="243" customFormat="1" ht="16.5" x14ac:dyDescent="0.3"/>
    <row r="234" s="243" customFormat="1" ht="16.5" x14ac:dyDescent="0.3"/>
    <row r="235" s="243" customFormat="1" ht="16.5" x14ac:dyDescent="0.3"/>
    <row r="236" s="243" customFormat="1" ht="16.5" x14ac:dyDescent="0.3"/>
    <row r="237" s="243" customFormat="1" ht="16.5" x14ac:dyDescent="0.3"/>
    <row r="238" s="243" customFormat="1" ht="16.5" x14ac:dyDescent="0.3"/>
    <row r="239" s="243" customFormat="1" ht="16.5" x14ac:dyDescent="0.3"/>
    <row r="240" s="243" customFormat="1" ht="16.5" x14ac:dyDescent="0.3"/>
    <row r="241" s="243" customFormat="1" ht="16.5" x14ac:dyDescent="0.3"/>
    <row r="242" s="243" customFormat="1" ht="16.5" x14ac:dyDescent="0.3"/>
    <row r="243" s="243" customFormat="1" ht="16.5" x14ac:dyDescent="0.3"/>
    <row r="244" s="243" customFormat="1" ht="16.5" x14ac:dyDescent="0.3"/>
    <row r="245" s="243" customFormat="1" ht="16.5" x14ac:dyDescent="0.3"/>
    <row r="246" s="243" customFormat="1" ht="16.5" x14ac:dyDescent="0.3"/>
    <row r="247" s="243" customFormat="1" ht="16.5" x14ac:dyDescent="0.3"/>
    <row r="248" s="243" customFormat="1" ht="16.5" x14ac:dyDescent="0.3"/>
    <row r="249" s="243" customFormat="1" ht="16.5" x14ac:dyDescent="0.3"/>
    <row r="250" s="243" customFormat="1" ht="16.5" x14ac:dyDescent="0.3"/>
    <row r="251" s="243" customFormat="1" ht="16.5" x14ac:dyDescent="0.3"/>
    <row r="252" s="243" customFormat="1" ht="16.5" x14ac:dyDescent="0.3"/>
    <row r="253" s="243" customFormat="1" ht="16.5" x14ac:dyDescent="0.3"/>
    <row r="254" s="243" customFormat="1" ht="16.5" x14ac:dyDescent="0.3"/>
    <row r="255" s="243" customFormat="1" ht="16.5" x14ac:dyDescent="0.3"/>
    <row r="256" s="243" customFormat="1" ht="16.5" x14ac:dyDescent="0.3"/>
    <row r="257" s="243" customFormat="1" ht="16.5" x14ac:dyDescent="0.3"/>
    <row r="258" s="243" customFormat="1" ht="16.5" x14ac:dyDescent="0.3"/>
    <row r="259" s="243" customFormat="1" ht="16.5" x14ac:dyDescent="0.3"/>
    <row r="260" s="243" customFormat="1" ht="16.5" x14ac:dyDescent="0.3"/>
    <row r="261" s="243" customFormat="1" ht="16.5" x14ac:dyDescent="0.3"/>
    <row r="262" s="243" customFormat="1" ht="16.5" x14ac:dyDescent="0.3"/>
    <row r="263" s="243" customFormat="1" ht="16.5" x14ac:dyDescent="0.3"/>
    <row r="264" s="243" customFormat="1" ht="16.5" x14ac:dyDescent="0.3"/>
    <row r="265" s="243" customFormat="1" ht="16.5" x14ac:dyDescent="0.3"/>
    <row r="266" s="243" customFormat="1" ht="16.5" x14ac:dyDescent="0.3"/>
    <row r="267" s="243" customFormat="1" ht="16.5" x14ac:dyDescent="0.3"/>
    <row r="268" s="243" customFormat="1" ht="16.5" x14ac:dyDescent="0.3"/>
    <row r="269" s="243" customFormat="1" ht="16.5" x14ac:dyDescent="0.3"/>
    <row r="270" s="243" customFormat="1" ht="16.5" x14ac:dyDescent="0.3"/>
    <row r="271" s="243" customFormat="1" ht="16.5" x14ac:dyDescent="0.3"/>
  </sheetData>
  <mergeCells count="6">
    <mergeCell ref="A78:J80"/>
    <mergeCell ref="A1:J1"/>
    <mergeCell ref="A4:J4"/>
    <mergeCell ref="A6:J6"/>
    <mergeCell ref="A3:J3"/>
    <mergeCell ref="A63:J65"/>
  </mergeCells>
  <pageMargins left="0.65" right="0.65" top="0.5" bottom="0.5" header="0.3" footer="0.3"/>
  <pageSetup orientation="portrait" r:id="rId1"/>
  <rowBreaks count="1" manualBreakCount="1">
    <brk id="81"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Q4:S6"/>
  <sheetViews>
    <sheetView showGridLines="0" zoomScaleNormal="100" workbookViewId="0">
      <selection activeCell="S19" sqref="S19"/>
    </sheetView>
  </sheetViews>
  <sheetFormatPr defaultRowHeight="14.25" x14ac:dyDescent="0.25"/>
  <cols>
    <col min="1" max="1" width="4.140625" customWidth="1"/>
    <col min="8" max="8" width="5" customWidth="1"/>
    <col min="11" max="11" width="4.5703125" customWidth="1"/>
    <col min="15" max="15" width="2.140625" customWidth="1"/>
    <col min="16" max="16" width="16.28515625" customWidth="1"/>
    <col min="17" max="17" width="16.140625" customWidth="1"/>
  </cols>
  <sheetData>
    <row r="4" spans="17:19" x14ac:dyDescent="0.25">
      <c r="Q4" t="s">
        <v>25</v>
      </c>
      <c r="R4">
        <v>21</v>
      </c>
      <c r="S4" s="330">
        <v>0.08</v>
      </c>
    </row>
    <row r="5" spans="17:19" x14ac:dyDescent="0.25">
      <c r="Q5" t="s">
        <v>93</v>
      </c>
      <c r="R5">
        <v>60</v>
      </c>
      <c r="S5" s="330">
        <v>0.22</v>
      </c>
    </row>
    <row r="6" spans="17:19" x14ac:dyDescent="0.25">
      <c r="Q6" t="s">
        <v>1</v>
      </c>
      <c r="R6">
        <v>35</v>
      </c>
      <c r="S6" s="330">
        <v>0.13</v>
      </c>
    </row>
  </sheetData>
  <pageMargins left="0.6" right="0.6"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5"/>
  <sheetViews>
    <sheetView topLeftCell="C64" workbookViewId="0">
      <selection activeCell="Q95" sqref="Q95"/>
    </sheetView>
  </sheetViews>
  <sheetFormatPr defaultRowHeight="15.75" x14ac:dyDescent="0.3"/>
  <cols>
    <col min="1" max="1" width="3.42578125" customWidth="1"/>
    <col min="2" max="2" width="22.140625" customWidth="1"/>
    <col min="5" max="5" width="12" customWidth="1"/>
    <col min="6" max="6" width="9.28515625" customWidth="1"/>
    <col min="7" max="7" width="9.140625" style="331"/>
    <col min="9" max="9" width="14.42578125" customWidth="1"/>
    <col min="20" max="21" width="9.140625" customWidth="1"/>
  </cols>
  <sheetData>
    <row r="1" spans="2:8" ht="16.5" thickBot="1" x14ac:dyDescent="0.35">
      <c r="B1" s="13" t="s">
        <v>6</v>
      </c>
      <c r="C1" s="104" t="s">
        <v>79</v>
      </c>
      <c r="D1" t="s">
        <v>4</v>
      </c>
      <c r="E1" t="s">
        <v>1</v>
      </c>
      <c r="F1" s="331"/>
      <c r="G1"/>
    </row>
    <row r="2" spans="2:8" ht="17.25" thickTop="1" thickBot="1" x14ac:dyDescent="0.35">
      <c r="B2" s="58" t="s">
        <v>7</v>
      </c>
      <c r="C2" s="216">
        <v>279</v>
      </c>
      <c r="D2">
        <v>244</v>
      </c>
      <c r="E2">
        <v>35</v>
      </c>
      <c r="F2" s="331"/>
      <c r="G2"/>
    </row>
    <row r="3" spans="2:8" ht="16.5" thickTop="1" x14ac:dyDescent="0.3">
      <c r="B3" s="21" t="s">
        <v>8</v>
      </c>
      <c r="C3" s="24">
        <v>552</v>
      </c>
      <c r="D3">
        <v>1918</v>
      </c>
      <c r="E3">
        <v>0</v>
      </c>
      <c r="F3" s="331"/>
      <c r="G3"/>
    </row>
    <row r="5" spans="2:8" ht="16.5" thickBot="1" x14ac:dyDescent="0.35">
      <c r="B5" s="37" t="s">
        <v>108</v>
      </c>
      <c r="C5" s="72"/>
      <c r="D5" t="s">
        <v>4</v>
      </c>
      <c r="E5" t="s">
        <v>5</v>
      </c>
      <c r="F5" t="s">
        <v>107</v>
      </c>
      <c r="G5" s="331" t="s">
        <v>1</v>
      </c>
      <c r="H5" t="s">
        <v>88</v>
      </c>
    </row>
    <row r="6" spans="2:8" ht="17.25" thickTop="1" thickBot="1" x14ac:dyDescent="0.35">
      <c r="B6" s="58" t="s">
        <v>7</v>
      </c>
      <c r="C6" s="216">
        <v>44</v>
      </c>
      <c r="D6">
        <v>26</v>
      </c>
      <c r="E6">
        <v>16</v>
      </c>
      <c r="F6">
        <v>0</v>
      </c>
      <c r="G6" s="331">
        <v>1</v>
      </c>
    </row>
    <row r="7" spans="2:8" ht="17.25" thickTop="1" thickBot="1" x14ac:dyDescent="0.35">
      <c r="B7" s="58" t="s">
        <v>8</v>
      </c>
      <c r="C7" s="151">
        <v>107</v>
      </c>
      <c r="D7">
        <v>99</v>
      </c>
      <c r="E7">
        <v>8</v>
      </c>
      <c r="F7">
        <v>0</v>
      </c>
      <c r="G7" s="331">
        <v>0</v>
      </c>
    </row>
    <row r="8" spans="2:8" ht="17.25" thickTop="1" thickBot="1" x14ac:dyDescent="0.35"/>
    <row r="9" spans="2:8" ht="16.5" thickTop="1" x14ac:dyDescent="0.3">
      <c r="B9" s="6"/>
      <c r="C9" s="350" t="s">
        <v>0</v>
      </c>
      <c r="D9" s="351"/>
      <c r="E9" s="352"/>
      <c r="F9" s="361" t="s">
        <v>1</v>
      </c>
    </row>
    <row r="10" spans="2:8" ht="16.5" thickBot="1" x14ac:dyDescent="0.35">
      <c r="B10" s="7"/>
      <c r="C10" s="8" t="s">
        <v>4</v>
      </c>
      <c r="D10" s="9" t="s">
        <v>5</v>
      </c>
      <c r="E10" s="280" t="s">
        <v>106</v>
      </c>
      <c r="F10" s="362"/>
    </row>
    <row r="11" spans="2:8" ht="16.5" thickTop="1" x14ac:dyDescent="0.3">
      <c r="B11" s="4"/>
      <c r="C11" s="11" t="s">
        <v>92</v>
      </c>
      <c r="D11" s="12"/>
      <c r="E11" s="11"/>
      <c r="F11" s="4"/>
    </row>
    <row r="12" spans="2:8" ht="16.5" thickBot="1" x14ac:dyDescent="0.35">
      <c r="B12" s="13" t="s">
        <v>6</v>
      </c>
      <c r="C12" s="14" t="s">
        <v>79</v>
      </c>
      <c r="D12" s="15"/>
      <c r="E12" s="15"/>
      <c r="F12" s="16"/>
    </row>
    <row r="13" spans="2:8" ht="17.25" thickTop="1" thickBot="1" x14ac:dyDescent="0.35">
      <c r="B13" s="58" t="s">
        <v>7</v>
      </c>
      <c r="C13" s="146">
        <v>279</v>
      </c>
      <c r="D13" s="147"/>
      <c r="E13" s="150"/>
      <c r="F13" s="217"/>
    </row>
    <row r="14" spans="2:8" ht="16.5" thickTop="1" x14ac:dyDescent="0.3">
      <c r="B14" s="21" t="s">
        <v>8</v>
      </c>
      <c r="C14" s="148">
        <v>552</v>
      </c>
      <c r="D14" s="149"/>
      <c r="E14" s="149"/>
      <c r="F14" s="22"/>
    </row>
    <row r="17" spans="2:23" ht="16.5" thickBot="1" x14ac:dyDescent="0.35">
      <c r="B17" s="37" t="s">
        <v>25</v>
      </c>
      <c r="C17" s="72"/>
      <c r="V17" t="s">
        <v>25</v>
      </c>
      <c r="W17">
        <v>4</v>
      </c>
    </row>
    <row r="18" spans="2:23" ht="17.25" thickTop="1" thickBot="1" x14ac:dyDescent="0.35">
      <c r="B18" s="58" t="s">
        <v>7</v>
      </c>
      <c r="C18" s="216">
        <v>21</v>
      </c>
      <c r="V18" t="s">
        <v>132</v>
      </c>
      <c r="W18">
        <v>32</v>
      </c>
    </row>
    <row r="19" spans="2:23" ht="16.5" thickTop="1" x14ac:dyDescent="0.3">
      <c r="B19" s="21" t="s">
        <v>8</v>
      </c>
      <c r="C19" s="214">
        <v>4</v>
      </c>
    </row>
    <row r="20" spans="2:23" ht="16.5" thickBot="1" x14ac:dyDescent="0.35"/>
    <row r="21" spans="2:23" ht="17.25" thickTop="1" thickBot="1" x14ac:dyDescent="0.35">
      <c r="B21" s="59" t="s">
        <v>24</v>
      </c>
      <c r="C21" s="215"/>
    </row>
    <row r="22" spans="2:23" ht="17.25" thickTop="1" thickBot="1" x14ac:dyDescent="0.35">
      <c r="B22" s="58" t="s">
        <v>7</v>
      </c>
      <c r="C22" s="32">
        <v>60</v>
      </c>
    </row>
    <row r="23" spans="2:23" ht="16.5" thickTop="1" x14ac:dyDescent="0.3">
      <c r="B23" s="21" t="s">
        <v>8</v>
      </c>
      <c r="C23" s="35">
        <v>32</v>
      </c>
    </row>
    <row r="25" spans="2:23" ht="16.5" thickBot="1" x14ac:dyDescent="0.35"/>
    <row r="26" spans="2:23" ht="37.5" thickTop="1" thickBot="1" x14ac:dyDescent="0.3">
      <c r="B26" s="222"/>
      <c r="C26" s="317" t="s">
        <v>122</v>
      </c>
      <c r="D26" s="318" t="s">
        <v>123</v>
      </c>
      <c r="E26" s="332" t="s">
        <v>125</v>
      </c>
      <c r="F26" s="318" t="s">
        <v>126</v>
      </c>
      <c r="G26" s="320" t="s">
        <v>127</v>
      </c>
      <c r="H26" s="339" t="s">
        <v>130</v>
      </c>
    </row>
    <row r="27" spans="2:23" ht="17.25" thickTop="1" thickBot="1" x14ac:dyDescent="0.35">
      <c r="B27" s="223" t="s">
        <v>7</v>
      </c>
      <c r="C27" s="129">
        <v>3</v>
      </c>
      <c r="D27" s="272">
        <v>38</v>
      </c>
      <c r="E27" s="333">
        <v>287</v>
      </c>
      <c r="F27" s="263">
        <v>42</v>
      </c>
      <c r="G27" s="263">
        <v>3</v>
      </c>
      <c r="H27" s="24">
        <v>7</v>
      </c>
    </row>
    <row r="28" spans="2:23" ht="17.25" thickTop="1" thickBot="1" x14ac:dyDescent="0.35">
      <c r="B28" s="225" t="s">
        <v>8</v>
      </c>
      <c r="C28" s="17">
        <v>28</v>
      </c>
      <c r="D28" s="277">
        <v>189</v>
      </c>
      <c r="E28" s="334">
        <v>361</v>
      </c>
      <c r="F28" s="263">
        <v>0</v>
      </c>
      <c r="G28" s="263">
        <v>0</v>
      </c>
      <c r="H28" s="24">
        <v>0</v>
      </c>
    </row>
    <row r="29" spans="2:23" ht="17.25" thickTop="1" thickBot="1" x14ac:dyDescent="0.35">
      <c r="B29" s="225" t="s">
        <v>131</v>
      </c>
      <c r="C29" s="17"/>
      <c r="D29" s="277"/>
      <c r="E29" s="334"/>
      <c r="F29" s="263"/>
      <c r="G29" s="263"/>
    </row>
    <row r="30" spans="2:23" ht="17.25" thickTop="1" thickBot="1" x14ac:dyDescent="0.35">
      <c r="B30" s="226"/>
      <c r="C30" s="227"/>
    </row>
    <row r="31" spans="2:23" ht="17.25" thickTop="1" thickBot="1" x14ac:dyDescent="0.35">
      <c r="B31" s="228"/>
      <c r="C31" s="229"/>
    </row>
    <row r="32" spans="2:23" ht="17.25" thickTop="1" thickBot="1" x14ac:dyDescent="0.35">
      <c r="B32" s="223"/>
      <c r="C32" s="224"/>
    </row>
    <row r="33" spans="2:3" ht="17.25" thickTop="1" thickBot="1" x14ac:dyDescent="0.35">
      <c r="B33" s="225"/>
      <c r="C33" s="224"/>
    </row>
    <row r="34" spans="2:3" ht="17.25" thickTop="1" thickBot="1" x14ac:dyDescent="0.35">
      <c r="B34" s="225"/>
      <c r="C34" s="224"/>
    </row>
    <row r="35" spans="2:3" ht="17.25" thickTop="1" thickBot="1" x14ac:dyDescent="0.35">
      <c r="B35" s="226"/>
      <c r="C35" s="227"/>
    </row>
    <row r="36" spans="2:3" ht="17.25" thickTop="1" thickBot="1" x14ac:dyDescent="0.35">
      <c r="B36" s="228"/>
      <c r="C36" s="230"/>
    </row>
    <row r="37" spans="2:3" ht="17.25" thickTop="1" thickBot="1" x14ac:dyDescent="0.35">
      <c r="B37" s="223"/>
      <c r="C37" s="231"/>
    </row>
    <row r="38" spans="2:3" ht="17.25" thickTop="1" thickBot="1" x14ac:dyDescent="0.35">
      <c r="B38" s="225"/>
      <c r="C38" s="231"/>
    </row>
    <row r="39" spans="2:3" ht="17.25" thickTop="1" thickBot="1" x14ac:dyDescent="0.35">
      <c r="B39" s="225"/>
      <c r="C39" s="231"/>
    </row>
    <row r="40" spans="2:3" ht="17.25" thickTop="1" thickBot="1" x14ac:dyDescent="0.35">
      <c r="B40" s="232"/>
      <c r="C40" s="233"/>
    </row>
    <row r="42" spans="2:3" ht="16.5" thickBot="1" x14ac:dyDescent="0.35">
      <c r="B42" s="37" t="s">
        <v>42</v>
      </c>
    </row>
    <row r="43" spans="2:3" ht="17.25" thickTop="1" thickBot="1" x14ac:dyDescent="0.35">
      <c r="B43" s="50" t="s">
        <v>96</v>
      </c>
      <c r="C43" s="220">
        <v>1221</v>
      </c>
    </row>
    <row r="44" spans="2:3" ht="17.25" thickTop="1" thickBot="1" x14ac:dyDescent="0.35">
      <c r="B44" s="50" t="s">
        <v>43</v>
      </c>
      <c r="C44" s="220">
        <v>206</v>
      </c>
    </row>
    <row r="45" spans="2:3" ht="17.25" thickTop="1" thickBot="1" x14ac:dyDescent="0.35">
      <c r="B45" s="50" t="s">
        <v>97</v>
      </c>
      <c r="C45" s="220">
        <v>958</v>
      </c>
    </row>
    <row r="46" spans="2:3" ht="17.25" thickTop="1" thickBot="1" x14ac:dyDescent="0.35">
      <c r="B46" s="82"/>
      <c r="C46" s="220"/>
    </row>
    <row r="47" spans="2:3" ht="17.25" thickTop="1" thickBot="1" x14ac:dyDescent="0.35">
      <c r="B47" s="164" t="s">
        <v>9</v>
      </c>
      <c r="C47" s="220"/>
    </row>
    <row r="48" spans="2:3" ht="17.25" thickTop="1" thickBot="1" x14ac:dyDescent="0.35">
      <c r="B48" s="60" t="s">
        <v>10</v>
      </c>
      <c r="C48" s="220">
        <v>1325</v>
      </c>
    </row>
    <row r="49" spans="2:3" ht="16.5" thickTop="1" x14ac:dyDescent="0.3">
      <c r="B49" s="34" t="s">
        <v>11</v>
      </c>
      <c r="C49" s="220">
        <v>1060</v>
      </c>
    </row>
    <row r="50" spans="2:3" x14ac:dyDescent="0.3">
      <c r="C50" s="220"/>
    </row>
    <row r="51" spans="2:3" ht="16.5" thickBot="1" x14ac:dyDescent="0.35">
      <c r="B51" s="37" t="s">
        <v>12</v>
      </c>
      <c r="C51" s="220"/>
    </row>
    <row r="52" spans="2:3" ht="17.25" thickTop="1" thickBot="1" x14ac:dyDescent="0.35">
      <c r="B52" s="50" t="s">
        <v>13</v>
      </c>
      <c r="C52" s="220">
        <v>959</v>
      </c>
    </row>
    <row r="53" spans="2:3" ht="16.5" thickTop="1" x14ac:dyDescent="0.3">
      <c r="B53" s="42" t="s">
        <v>14</v>
      </c>
      <c r="C53" s="220">
        <v>1426</v>
      </c>
    </row>
    <row r="54" spans="2:3" x14ac:dyDescent="0.3">
      <c r="C54" s="220"/>
    </row>
    <row r="55" spans="2:3" ht="16.5" thickBot="1" x14ac:dyDescent="0.35">
      <c r="B55" s="37" t="s">
        <v>15</v>
      </c>
      <c r="C55" s="220"/>
    </row>
    <row r="56" spans="2:3" ht="17.25" thickTop="1" thickBot="1" x14ac:dyDescent="0.35">
      <c r="B56" s="50" t="s">
        <v>135</v>
      </c>
      <c r="C56" s="220">
        <v>432</v>
      </c>
    </row>
    <row r="57" spans="2:3" ht="17.25" thickTop="1" thickBot="1" x14ac:dyDescent="0.35">
      <c r="B57" s="50" t="s">
        <v>95</v>
      </c>
      <c r="C57" s="220">
        <v>61</v>
      </c>
    </row>
    <row r="58" spans="2:3" ht="17.25" thickTop="1" thickBot="1" x14ac:dyDescent="0.35">
      <c r="B58" s="53" t="s">
        <v>21</v>
      </c>
      <c r="C58" s="220">
        <v>1892</v>
      </c>
    </row>
    <row r="59" spans="2:3" ht="17.25" thickTop="1" thickBot="1" x14ac:dyDescent="0.35">
      <c r="B59" s="50"/>
      <c r="C59" s="220"/>
    </row>
    <row r="60" spans="2:3" ht="16.5" thickTop="1" x14ac:dyDescent="0.3"/>
    <row r="61" spans="2:3" x14ac:dyDescent="0.3">
      <c r="B61" s="244"/>
      <c r="C61" s="245"/>
    </row>
    <row r="65" spans="1:7" x14ac:dyDescent="0.3">
      <c r="B65" s="221" t="s">
        <v>83</v>
      </c>
    </row>
    <row r="66" spans="1:7" x14ac:dyDescent="0.3">
      <c r="B66" t="s">
        <v>80</v>
      </c>
    </row>
    <row r="67" spans="1:7" x14ac:dyDescent="0.3">
      <c r="B67" t="s">
        <v>82</v>
      </c>
    </row>
    <row r="68" spans="1:7" x14ac:dyDescent="0.3">
      <c r="B68" t="s">
        <v>81</v>
      </c>
    </row>
    <row r="70" spans="1:7" ht="16.5" thickBot="1" x14ac:dyDescent="0.35"/>
    <row r="71" spans="1:7" x14ac:dyDescent="0.3">
      <c r="B71" s="236" t="s">
        <v>142</v>
      </c>
      <c r="C71" s="237">
        <v>2012</v>
      </c>
      <c r="D71" s="237">
        <v>2013</v>
      </c>
      <c r="E71" s="238">
        <v>2014</v>
      </c>
      <c r="F71" s="331">
        <v>2015</v>
      </c>
      <c r="G71" s="338">
        <v>2016</v>
      </c>
    </row>
    <row r="72" spans="1:7" x14ac:dyDescent="0.3">
      <c r="B72" s="226" t="s">
        <v>89</v>
      </c>
      <c r="C72" s="4">
        <v>255</v>
      </c>
      <c r="D72" s="4">
        <v>271</v>
      </c>
      <c r="E72" s="227">
        <v>316</v>
      </c>
      <c r="F72" s="335">
        <v>250</v>
      </c>
      <c r="G72" s="239">
        <v>242</v>
      </c>
    </row>
    <row r="73" spans="1:7" x14ac:dyDescent="0.3">
      <c r="B73" s="226" t="s">
        <v>99</v>
      </c>
      <c r="C73" s="4">
        <v>612</v>
      </c>
      <c r="D73" s="4">
        <v>517</v>
      </c>
      <c r="E73" s="227">
        <v>660</v>
      </c>
      <c r="F73" s="335">
        <v>756</v>
      </c>
      <c r="G73" s="239">
        <v>552</v>
      </c>
    </row>
    <row r="74" spans="1:7" x14ac:dyDescent="0.3">
      <c r="B74" s="226" t="s">
        <v>84</v>
      </c>
      <c r="C74" s="239">
        <v>35</v>
      </c>
      <c r="D74" s="239">
        <v>44</v>
      </c>
      <c r="E74" s="281">
        <v>35</v>
      </c>
      <c r="F74" s="335">
        <v>10</v>
      </c>
      <c r="G74" s="239">
        <v>35</v>
      </c>
    </row>
    <row r="75" spans="1:7" x14ac:dyDescent="0.3">
      <c r="B75" s="226" t="s">
        <v>85</v>
      </c>
      <c r="C75" s="239">
        <v>1</v>
      </c>
      <c r="D75" s="239">
        <v>1</v>
      </c>
      <c r="E75" s="227">
        <v>1</v>
      </c>
      <c r="F75" s="335">
        <v>0</v>
      </c>
      <c r="G75" s="239">
        <v>0</v>
      </c>
    </row>
    <row r="76" spans="1:7" x14ac:dyDescent="0.3">
      <c r="B76" s="226" t="s">
        <v>86</v>
      </c>
      <c r="C76" s="240">
        <v>49</v>
      </c>
      <c r="D76" s="239">
        <v>103</v>
      </c>
      <c r="E76" s="227">
        <v>136</v>
      </c>
      <c r="F76" s="335">
        <v>63</v>
      </c>
      <c r="G76" s="239">
        <v>32</v>
      </c>
    </row>
    <row r="77" spans="1:7" x14ac:dyDescent="0.3">
      <c r="B77" s="226" t="s">
        <v>87</v>
      </c>
      <c r="C77" s="239">
        <v>106</v>
      </c>
      <c r="D77" s="239">
        <v>94</v>
      </c>
      <c r="E77" s="227">
        <v>77</v>
      </c>
      <c r="F77" s="335">
        <v>69</v>
      </c>
      <c r="G77" s="239">
        <v>60</v>
      </c>
    </row>
    <row r="78" spans="1:7" ht="16.5" thickBot="1" x14ac:dyDescent="0.35">
      <c r="B78" s="234" t="s">
        <v>90</v>
      </c>
      <c r="C78" s="235">
        <v>297</v>
      </c>
      <c r="D78" s="235">
        <v>322</v>
      </c>
      <c r="E78" s="235">
        <v>358</v>
      </c>
      <c r="F78" s="335"/>
      <c r="G78"/>
    </row>
    <row r="79" spans="1:7" x14ac:dyDescent="0.3">
      <c r="A79" s="4"/>
      <c r="B79" s="241" t="s">
        <v>91</v>
      </c>
    </row>
    <row r="81" spans="2:8" x14ac:dyDescent="0.3">
      <c r="B81" t="s">
        <v>94</v>
      </c>
      <c r="H81">
        <v>338</v>
      </c>
    </row>
    <row r="84" spans="2:8" x14ac:dyDescent="0.3">
      <c r="C84" s="26">
        <v>2012</v>
      </c>
      <c r="D84" s="26">
        <v>2013</v>
      </c>
      <c r="E84" s="26">
        <v>2014</v>
      </c>
      <c r="F84" s="331">
        <v>2015</v>
      </c>
      <c r="G84" s="26">
        <v>2016</v>
      </c>
    </row>
    <row r="85" spans="2:8" x14ac:dyDescent="0.3">
      <c r="B85" s="226" t="s">
        <v>98</v>
      </c>
      <c r="C85" s="4">
        <v>255</v>
      </c>
      <c r="D85" s="4">
        <v>271</v>
      </c>
      <c r="E85" s="227">
        <v>240</v>
      </c>
      <c r="F85" s="331">
        <v>250</v>
      </c>
      <c r="G85" s="239">
        <v>245</v>
      </c>
    </row>
    <row r="86" spans="2:8" x14ac:dyDescent="0.3">
      <c r="B86" s="226" t="s">
        <v>84</v>
      </c>
      <c r="C86" s="239">
        <v>35</v>
      </c>
      <c r="D86" s="239">
        <v>44</v>
      </c>
      <c r="E86" s="281">
        <v>35</v>
      </c>
      <c r="F86" s="331">
        <v>10</v>
      </c>
      <c r="G86" s="239">
        <v>35</v>
      </c>
    </row>
    <row r="87" spans="2:8" x14ac:dyDescent="0.3">
      <c r="B87" s="226" t="s">
        <v>87</v>
      </c>
      <c r="C87" s="239">
        <v>106</v>
      </c>
      <c r="D87" s="239">
        <v>94</v>
      </c>
      <c r="E87" s="227">
        <v>77</v>
      </c>
      <c r="F87" s="331">
        <v>69</v>
      </c>
      <c r="G87" s="239">
        <v>50</v>
      </c>
    </row>
    <row r="88" spans="2:8" ht="16.5" thickBot="1" x14ac:dyDescent="0.35">
      <c r="B88" s="234" t="s">
        <v>90</v>
      </c>
      <c r="C88" s="235">
        <v>297</v>
      </c>
      <c r="D88" s="235">
        <v>322</v>
      </c>
      <c r="E88" s="235">
        <v>275</v>
      </c>
      <c r="F88" s="331">
        <v>266</v>
      </c>
      <c r="G88" s="239">
        <v>280</v>
      </c>
    </row>
    <row r="92" spans="2:8" ht="16.5" thickBot="1" x14ac:dyDescent="0.35"/>
    <row r="93" spans="2:8" x14ac:dyDescent="0.3">
      <c r="B93" s="236"/>
      <c r="C93" s="237">
        <v>2012</v>
      </c>
      <c r="D93" s="237">
        <v>2013</v>
      </c>
      <c r="E93" s="238">
        <v>2014</v>
      </c>
      <c r="F93" s="331">
        <v>2015</v>
      </c>
      <c r="G93" s="331">
        <v>2016</v>
      </c>
    </row>
    <row r="94" spans="2:8" x14ac:dyDescent="0.3">
      <c r="B94" s="226" t="s">
        <v>99</v>
      </c>
      <c r="C94" s="4">
        <v>612</v>
      </c>
      <c r="D94" s="4">
        <v>517</v>
      </c>
      <c r="E94" s="227">
        <v>660</v>
      </c>
      <c r="F94" s="335">
        <v>756</v>
      </c>
      <c r="G94" s="331">
        <v>546</v>
      </c>
    </row>
    <row r="95" spans="2:8" x14ac:dyDescent="0.3">
      <c r="B95" s="226" t="s">
        <v>86</v>
      </c>
      <c r="C95" s="240">
        <v>49</v>
      </c>
      <c r="D95" s="239">
        <v>103</v>
      </c>
      <c r="E95" s="227">
        <v>136</v>
      </c>
      <c r="F95" s="335">
        <v>63</v>
      </c>
      <c r="G95" s="331">
        <v>35</v>
      </c>
    </row>
  </sheetData>
  <mergeCells count="2">
    <mergeCell ref="F9:F10"/>
    <mergeCell ref="C9:E9"/>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6"/>
  <sheetViews>
    <sheetView showGridLines="0" view="pageLayout" topLeftCell="B28" zoomScaleNormal="100" workbookViewId="0">
      <selection activeCell="C13" sqref="C13:F35"/>
    </sheetView>
  </sheetViews>
  <sheetFormatPr defaultRowHeight="14.25" x14ac:dyDescent="0.25"/>
  <cols>
    <col min="1" max="1" width="8.28515625" customWidth="1"/>
    <col min="2" max="2" width="17.42578125" customWidth="1"/>
    <col min="3" max="3" width="10.85546875" customWidth="1"/>
    <col min="4" max="4" width="9.5703125" customWidth="1"/>
    <col min="5" max="5" width="13" customWidth="1"/>
    <col min="6" max="6" width="13.85546875" customWidth="1"/>
  </cols>
  <sheetData>
    <row r="1" spans="2:7" ht="17.25" x14ac:dyDescent="0.3">
      <c r="B1" s="344" t="s">
        <v>49</v>
      </c>
      <c r="C1" s="345"/>
      <c r="D1" s="345"/>
      <c r="E1" s="345"/>
      <c r="F1" s="345"/>
      <c r="G1" s="1"/>
    </row>
    <row r="2" spans="2:7" x14ac:dyDescent="0.25">
      <c r="B2" s="2"/>
      <c r="C2" s="2"/>
      <c r="D2" s="2"/>
      <c r="E2" s="2"/>
      <c r="F2" s="2"/>
      <c r="G2" s="2"/>
    </row>
    <row r="3" spans="2:7" ht="16.5" x14ac:dyDescent="0.3">
      <c r="B3" s="371" t="s">
        <v>102</v>
      </c>
      <c r="C3" s="371"/>
      <c r="D3" s="371"/>
      <c r="E3" s="303" t="s">
        <v>110</v>
      </c>
      <c r="F3" s="303"/>
      <c r="G3" s="304"/>
    </row>
    <row r="4" spans="2:7" ht="16.5" x14ac:dyDescent="0.3">
      <c r="B4" s="368" t="s">
        <v>121</v>
      </c>
      <c r="C4" s="368"/>
      <c r="D4" s="369"/>
      <c r="E4" s="305">
        <v>702</v>
      </c>
      <c r="F4" s="306"/>
      <c r="G4" s="307"/>
    </row>
    <row r="5" spans="2:7" ht="16.5" x14ac:dyDescent="0.3">
      <c r="B5" s="308" t="s">
        <v>48</v>
      </c>
      <c r="C5" s="308"/>
      <c r="D5" s="308"/>
      <c r="E5" s="305">
        <v>2252</v>
      </c>
      <c r="F5" s="363"/>
      <c r="G5" s="363"/>
    </row>
    <row r="6" spans="2:7" ht="16.5" x14ac:dyDescent="0.3">
      <c r="B6" s="309"/>
      <c r="C6" s="309"/>
      <c r="D6" s="309"/>
      <c r="E6" s="370" t="s">
        <v>109</v>
      </c>
      <c r="F6" s="370"/>
      <c r="G6" s="370"/>
    </row>
    <row r="8" spans="2:7" ht="15" thickBot="1" x14ac:dyDescent="0.3">
      <c r="B8" s="343" t="s">
        <v>111</v>
      </c>
      <c r="C8" s="343"/>
      <c r="D8" s="343"/>
      <c r="E8" s="343"/>
    </row>
    <row r="9" spans="2:7" ht="15" thickTop="1" x14ac:dyDescent="0.25">
      <c r="B9" s="6"/>
      <c r="C9" s="364" t="s">
        <v>0</v>
      </c>
      <c r="D9" s="365"/>
      <c r="E9" s="346" t="s">
        <v>1</v>
      </c>
      <c r="F9" s="348" t="s">
        <v>2</v>
      </c>
      <c r="G9" s="366" t="s">
        <v>3</v>
      </c>
    </row>
    <row r="10" spans="2:7" ht="15" thickBot="1" x14ac:dyDescent="0.3">
      <c r="B10" s="7"/>
      <c r="C10" s="8" t="s">
        <v>4</v>
      </c>
      <c r="D10" s="9" t="s">
        <v>5</v>
      </c>
      <c r="E10" s="347"/>
      <c r="F10" s="349"/>
      <c r="G10" s="367"/>
    </row>
    <row r="11" spans="2:7" ht="15.75" thickTop="1" thickBot="1" x14ac:dyDescent="0.3">
      <c r="B11" s="4"/>
      <c r="C11" s="11"/>
      <c r="D11" s="12"/>
      <c r="E11" s="4"/>
    </row>
    <row r="12" spans="2:7" ht="15.75" thickTop="1" thickBot="1" x14ac:dyDescent="0.3">
      <c r="B12" s="37" t="s">
        <v>41</v>
      </c>
      <c r="C12" s="170"/>
      <c r="D12" s="171"/>
      <c r="E12" s="72"/>
      <c r="F12" s="72"/>
      <c r="G12" s="158"/>
    </row>
    <row r="13" spans="2:7" ht="15.75" thickTop="1" thickBot="1" x14ac:dyDescent="0.3">
      <c r="B13" s="21" t="s">
        <v>56</v>
      </c>
      <c r="C13" s="168"/>
      <c r="D13" s="169"/>
      <c r="E13" s="35"/>
      <c r="F13" s="41"/>
      <c r="G13" s="172" t="s">
        <v>55</v>
      </c>
    </row>
    <row r="14" spans="2:7" ht="15.75" thickTop="1" thickBot="1" x14ac:dyDescent="0.3">
      <c r="B14" s="58" t="s">
        <v>40</v>
      </c>
      <c r="C14" s="17"/>
      <c r="D14" s="119"/>
      <c r="E14" s="17"/>
      <c r="F14" s="114"/>
      <c r="G14" s="20">
        <v>1</v>
      </c>
    </row>
    <row r="15" spans="2:7" ht="15" thickTop="1" x14ac:dyDescent="0.25">
      <c r="B15" s="159"/>
      <c r="C15" s="160"/>
      <c r="D15" s="161"/>
      <c r="E15" s="160"/>
      <c r="F15" s="108"/>
      <c r="G15" s="162"/>
    </row>
    <row r="16" spans="2:7" ht="15" thickBot="1" x14ac:dyDescent="0.3">
      <c r="B16" s="37" t="s">
        <v>42</v>
      </c>
      <c r="C16" s="142"/>
      <c r="D16" s="117"/>
      <c r="E16" s="117"/>
      <c r="F16" s="72"/>
      <c r="G16" s="38"/>
    </row>
    <row r="17" spans="2:8" ht="15.75" thickTop="1" thickBot="1" x14ac:dyDescent="0.3">
      <c r="B17" s="50" t="s">
        <v>32</v>
      </c>
      <c r="C17" s="41"/>
      <c r="D17" s="135"/>
      <c r="E17" s="41"/>
      <c r="F17" s="114"/>
      <c r="G17" s="20" t="e">
        <f>F17/F14</f>
        <v>#DIV/0!</v>
      </c>
    </row>
    <row r="18" spans="2:8" ht="15.75" thickTop="1" thickBot="1" x14ac:dyDescent="0.3">
      <c r="B18" s="50" t="s">
        <v>43</v>
      </c>
      <c r="C18" s="41"/>
      <c r="D18" s="135"/>
      <c r="E18" s="41"/>
      <c r="F18" s="136"/>
      <c r="G18" s="20" t="e">
        <f>F18/F14</f>
        <v>#DIV/0!</v>
      </c>
    </row>
    <row r="19" spans="2:8" ht="15.75" thickTop="1" thickBot="1" x14ac:dyDescent="0.3">
      <c r="B19" s="50" t="s">
        <v>44</v>
      </c>
      <c r="C19" s="135"/>
      <c r="D19" s="135"/>
      <c r="E19" s="113"/>
      <c r="F19" s="41"/>
      <c r="G19" s="130" t="e">
        <f>F19/F14</f>
        <v>#DIV/0!</v>
      </c>
    </row>
    <row r="20" spans="2:8" s="68" customFormat="1" ht="15.75" thickTop="1" thickBot="1" x14ac:dyDescent="0.3">
      <c r="B20" s="82"/>
      <c r="C20" s="84"/>
      <c r="D20" s="84"/>
      <c r="E20" s="84"/>
      <c r="F20" s="84"/>
      <c r="G20" s="83"/>
    </row>
    <row r="21" spans="2:8" ht="15.75" thickTop="1" thickBot="1" x14ac:dyDescent="0.3">
      <c r="B21" s="164" t="s">
        <v>9</v>
      </c>
      <c r="C21" s="165"/>
      <c r="D21" s="165"/>
      <c r="E21" s="166"/>
      <c r="F21" s="120"/>
      <c r="G21" s="120"/>
    </row>
    <row r="22" spans="2:8" ht="15.75" thickTop="1" thickBot="1" x14ac:dyDescent="0.3">
      <c r="B22" s="60" t="s">
        <v>10</v>
      </c>
      <c r="C22" s="138"/>
      <c r="D22" s="138"/>
      <c r="E22" s="32"/>
      <c r="F22" s="41"/>
      <c r="G22" s="157" t="e">
        <f>F22/F14</f>
        <v>#DIV/0!</v>
      </c>
      <c r="H22" s="70"/>
    </row>
    <row r="23" spans="2:8" ht="15.75" thickTop="1" thickBot="1" x14ac:dyDescent="0.3">
      <c r="B23" s="34" t="s">
        <v>11</v>
      </c>
      <c r="C23" s="139"/>
      <c r="D23" s="139"/>
      <c r="E23" s="35"/>
      <c r="F23" s="41"/>
      <c r="G23" s="36" t="e">
        <f>F23/F14</f>
        <v>#DIV/0!</v>
      </c>
    </row>
    <row r="24" spans="2:8" ht="15" thickTop="1" x14ac:dyDescent="0.25">
      <c r="C24" s="145"/>
      <c r="D24" s="28"/>
      <c r="E24" s="28"/>
      <c r="F24" s="28"/>
      <c r="G24" s="28"/>
    </row>
    <row r="25" spans="2:8" ht="15" thickBot="1" x14ac:dyDescent="0.3">
      <c r="B25" s="37" t="s">
        <v>12</v>
      </c>
      <c r="C25" s="142"/>
      <c r="D25" s="117"/>
      <c r="E25" s="117"/>
      <c r="F25" s="72"/>
      <c r="G25" s="38"/>
    </row>
    <row r="26" spans="2:8" ht="15.75" thickTop="1" thickBot="1" x14ac:dyDescent="0.3">
      <c r="B26" s="50" t="s">
        <v>13</v>
      </c>
      <c r="C26" s="41"/>
      <c r="D26" s="135"/>
      <c r="E26" s="41"/>
      <c r="F26" s="136"/>
      <c r="G26" s="20" t="e">
        <f>F26/F14</f>
        <v>#DIV/0!</v>
      </c>
    </row>
    <row r="27" spans="2:8" ht="15.75" thickTop="1" thickBot="1" x14ac:dyDescent="0.3">
      <c r="B27" s="42" t="s">
        <v>14</v>
      </c>
      <c r="C27" s="140"/>
      <c r="D27" s="140"/>
      <c r="E27" s="116"/>
      <c r="F27" s="136"/>
      <c r="G27" s="45" t="e">
        <f>F27/F14</f>
        <v>#DIV/0!</v>
      </c>
    </row>
    <row r="28" spans="2:8" ht="15" thickTop="1" x14ac:dyDescent="0.25">
      <c r="C28" s="47"/>
      <c r="D28" s="47"/>
      <c r="E28" s="47"/>
      <c r="F28" s="48"/>
      <c r="G28" s="49"/>
    </row>
    <row r="29" spans="2:8" ht="15" thickBot="1" x14ac:dyDescent="0.3">
      <c r="B29" s="37" t="s">
        <v>15</v>
      </c>
      <c r="C29" s="142"/>
      <c r="D29" s="117"/>
      <c r="E29" s="117"/>
      <c r="F29" s="72"/>
      <c r="G29" s="38"/>
    </row>
    <row r="30" spans="2:8" ht="15.75" thickTop="1" thickBot="1" x14ac:dyDescent="0.3">
      <c r="B30" s="50" t="s">
        <v>16</v>
      </c>
      <c r="C30" s="41"/>
      <c r="D30" s="135"/>
      <c r="E30" s="41"/>
      <c r="F30" s="136"/>
      <c r="G30" s="20" t="e">
        <f>F30/F14</f>
        <v>#DIV/0!</v>
      </c>
    </row>
    <row r="31" spans="2:8" ht="15.75" thickTop="1" thickBot="1" x14ac:dyDescent="0.3">
      <c r="B31" s="50" t="s">
        <v>17</v>
      </c>
      <c r="C31" s="41"/>
      <c r="D31" s="135"/>
      <c r="E31" s="41"/>
      <c r="F31" s="41"/>
      <c r="G31" s="130" t="s">
        <v>19</v>
      </c>
    </row>
    <row r="32" spans="2:8" ht="15.75" thickTop="1" thickBot="1" x14ac:dyDescent="0.3">
      <c r="B32" s="50" t="s">
        <v>18</v>
      </c>
      <c r="C32" s="135"/>
      <c r="D32" s="135"/>
      <c r="E32" s="113"/>
      <c r="F32" s="41"/>
      <c r="G32" s="283" t="e">
        <f>F32/F14</f>
        <v>#DIV/0!</v>
      </c>
    </row>
    <row r="33" spans="2:7" ht="15.75" thickTop="1" thickBot="1" x14ac:dyDescent="0.3">
      <c r="B33" s="50" t="s">
        <v>20</v>
      </c>
      <c r="C33" s="135"/>
      <c r="D33" s="135"/>
      <c r="E33" s="113"/>
      <c r="F33" s="41"/>
      <c r="G33" s="283" t="s">
        <v>19</v>
      </c>
    </row>
    <row r="34" spans="2:7" ht="15.75" thickTop="1" thickBot="1" x14ac:dyDescent="0.3">
      <c r="B34" s="50" t="s">
        <v>21</v>
      </c>
      <c r="C34" s="41"/>
      <c r="D34" s="135"/>
      <c r="E34" s="41"/>
      <c r="F34" s="136"/>
      <c r="G34" s="20" t="e">
        <f>F34/F14</f>
        <v>#DIV/0!</v>
      </c>
    </row>
    <row r="35" spans="2:7" ht="15.75" thickTop="1" thickBot="1" x14ac:dyDescent="0.3">
      <c r="B35" s="53" t="s">
        <v>22</v>
      </c>
      <c r="C35" s="137"/>
      <c r="D35" s="137"/>
      <c r="E35" s="115"/>
      <c r="F35" s="141"/>
      <c r="G35" s="56" t="e">
        <f>F35/F14</f>
        <v>#DIV/0!</v>
      </c>
    </row>
    <row r="36" spans="2:7" ht="15" thickTop="1" x14ac:dyDescent="0.25">
      <c r="E36" s="57"/>
      <c r="F36" s="163"/>
    </row>
  </sheetData>
  <mergeCells count="10">
    <mergeCell ref="B1:F1"/>
    <mergeCell ref="F5:G5"/>
    <mergeCell ref="B8:E8"/>
    <mergeCell ref="C9:D9"/>
    <mergeCell ref="E9:E10"/>
    <mergeCell ref="F9:F10"/>
    <mergeCell ref="G9:G10"/>
    <mergeCell ref="B4:D4"/>
    <mergeCell ref="E6:G6"/>
    <mergeCell ref="B3:D3"/>
  </mergeCells>
  <pageMargins left="0.7" right="0.7" top="0.75" bottom="0.75" header="0.3" footer="0.3"/>
  <pageSetup orientation="portrait" r:id="rId1"/>
  <headerFooter>
    <oddHeader>&amp;CHampden County Continuum of Care</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4"/>
  <sheetViews>
    <sheetView showGridLines="0" view="pageLayout" topLeftCell="A16" zoomScaleNormal="100" workbookViewId="0">
      <selection activeCell="G33" sqref="C12:G33"/>
    </sheetView>
  </sheetViews>
  <sheetFormatPr defaultRowHeight="14.25" x14ac:dyDescent="0.25"/>
  <cols>
    <col min="2" max="2" width="17.42578125" customWidth="1"/>
    <col min="3" max="3" width="10.85546875" customWidth="1"/>
    <col min="4" max="5" width="10.7109375" customWidth="1"/>
    <col min="6" max="6" width="11.5703125" customWidth="1"/>
    <col min="7" max="7" width="13.85546875" customWidth="1"/>
  </cols>
  <sheetData>
    <row r="1" spans="2:8" ht="17.25" x14ac:dyDescent="0.3">
      <c r="B1" s="344" t="s">
        <v>47</v>
      </c>
      <c r="C1" s="345"/>
      <c r="D1" s="345"/>
      <c r="E1" s="345"/>
      <c r="F1" s="345"/>
      <c r="G1" s="345"/>
      <c r="H1" s="1"/>
    </row>
    <row r="2" spans="2:8" x14ac:dyDescent="0.25">
      <c r="B2" s="2"/>
      <c r="C2" s="2"/>
      <c r="D2" s="2"/>
      <c r="E2" s="2"/>
      <c r="F2" s="2"/>
      <c r="G2" s="2"/>
      <c r="H2" s="2"/>
    </row>
    <row r="3" spans="2:8" ht="17.25" x14ac:dyDescent="0.3">
      <c r="B3" s="372" t="s">
        <v>114</v>
      </c>
      <c r="C3" s="372"/>
      <c r="D3" s="258"/>
      <c r="E3" s="301" t="s">
        <v>110</v>
      </c>
    </row>
    <row r="4" spans="2:8" ht="17.25" x14ac:dyDescent="0.3">
      <c r="B4" s="373" t="s">
        <v>53</v>
      </c>
      <c r="C4" s="373"/>
      <c r="D4" s="2"/>
      <c r="E4" s="302" t="s">
        <v>113</v>
      </c>
      <c r="F4" s="2"/>
      <c r="G4" s="2"/>
      <c r="H4" s="133"/>
    </row>
    <row r="5" spans="2:8" ht="17.25" x14ac:dyDescent="0.3">
      <c r="B5" s="5"/>
      <c r="C5" s="5"/>
      <c r="D5" s="5"/>
      <c r="E5" s="5"/>
      <c r="F5" s="5"/>
      <c r="G5" s="5"/>
      <c r="H5" s="5"/>
    </row>
    <row r="7" spans="2:8" ht="15" thickBot="1" x14ac:dyDescent="0.3">
      <c r="B7" s="134" t="s">
        <v>112</v>
      </c>
      <c r="C7" s="134"/>
      <c r="D7" s="134"/>
      <c r="E7" s="259"/>
      <c r="F7" s="134"/>
      <c r="G7" s="152"/>
    </row>
    <row r="8" spans="2:8" ht="15" thickTop="1" x14ac:dyDescent="0.25">
      <c r="B8" s="6"/>
      <c r="C8" s="350" t="s">
        <v>0</v>
      </c>
      <c r="D8" s="351"/>
      <c r="E8" s="352"/>
      <c r="F8" s="346" t="s">
        <v>1</v>
      </c>
      <c r="G8" s="348" t="s">
        <v>2</v>
      </c>
      <c r="H8" s="366" t="s">
        <v>3</v>
      </c>
    </row>
    <row r="9" spans="2:8" ht="15" thickBot="1" x14ac:dyDescent="0.3">
      <c r="B9" s="7"/>
      <c r="C9" s="284" t="s">
        <v>4</v>
      </c>
      <c r="D9" s="9" t="s">
        <v>5</v>
      </c>
      <c r="E9" s="9" t="s">
        <v>107</v>
      </c>
      <c r="F9" s="347"/>
      <c r="G9" s="349"/>
      <c r="H9" s="367"/>
    </row>
    <row r="10" spans="2:8" ht="15.75" thickTop="1" thickBot="1" x14ac:dyDescent="0.3">
      <c r="B10" s="4"/>
      <c r="C10" s="11"/>
      <c r="D10" s="12"/>
      <c r="E10" s="11"/>
      <c r="F10" s="4"/>
    </row>
    <row r="11" spans="2:8" ht="15.75" thickTop="1" thickBot="1" x14ac:dyDescent="0.3">
      <c r="B11" s="13" t="s">
        <v>6</v>
      </c>
      <c r="C11" s="14"/>
      <c r="D11" s="15"/>
      <c r="E11" s="15"/>
      <c r="F11" s="16"/>
      <c r="G11" s="71"/>
      <c r="H11" s="69"/>
    </row>
    <row r="12" spans="2:8" ht="15.75" thickTop="1" thickBot="1" x14ac:dyDescent="0.3">
      <c r="B12" s="58" t="s">
        <v>7</v>
      </c>
      <c r="C12" s="17"/>
      <c r="D12" s="143"/>
      <c r="E12" s="277"/>
      <c r="F12" s="17"/>
      <c r="G12" s="114"/>
      <c r="H12" s="20">
        <v>1</v>
      </c>
    </row>
    <row r="13" spans="2:8" ht="15" thickTop="1" x14ac:dyDescent="0.25">
      <c r="B13" s="159"/>
      <c r="C13" s="160"/>
      <c r="D13" s="161"/>
      <c r="E13" s="161"/>
      <c r="F13" s="160"/>
      <c r="G13" s="108"/>
      <c r="H13" s="162"/>
    </row>
    <row r="14" spans="2:8" ht="15" thickBot="1" x14ac:dyDescent="0.3">
      <c r="B14" s="37" t="s">
        <v>42</v>
      </c>
      <c r="C14" s="72"/>
      <c r="D14" s="117"/>
      <c r="E14" s="268"/>
      <c r="F14" s="117"/>
      <c r="G14" s="72"/>
      <c r="H14" s="38"/>
    </row>
    <row r="15" spans="2:8" ht="15.75" thickTop="1" thickBot="1" x14ac:dyDescent="0.3">
      <c r="B15" s="50" t="s">
        <v>43</v>
      </c>
      <c r="C15" s="41"/>
      <c r="D15" s="135"/>
      <c r="E15" s="271"/>
      <c r="F15" s="41"/>
      <c r="G15" s="114"/>
      <c r="H15" s="20" t="e">
        <f>G15/G12</f>
        <v>#DIV/0!</v>
      </c>
    </row>
    <row r="16" spans="2:8" ht="15.75" thickTop="1" thickBot="1" x14ac:dyDescent="0.3">
      <c r="B16" s="50" t="s">
        <v>44</v>
      </c>
      <c r="C16" s="41"/>
      <c r="D16" s="135"/>
      <c r="E16" s="271"/>
      <c r="F16" s="113"/>
      <c r="G16" s="41"/>
      <c r="H16" s="130" t="e">
        <f>G16/G12</f>
        <v>#DIV/0!</v>
      </c>
    </row>
    <row r="17" spans="2:9" ht="15.75" thickTop="1" thickBot="1" x14ac:dyDescent="0.3">
      <c r="B17" s="26"/>
      <c r="C17" s="27"/>
      <c r="D17" s="27"/>
      <c r="E17" s="27"/>
      <c r="F17" s="27"/>
      <c r="G17" s="28"/>
      <c r="H17" s="28"/>
    </row>
    <row r="18" spans="2:9" ht="15.75" thickTop="1" thickBot="1" x14ac:dyDescent="0.3">
      <c r="B18" s="167" t="s">
        <v>9</v>
      </c>
      <c r="C18" s="166"/>
      <c r="D18" s="165"/>
      <c r="E18" s="165"/>
      <c r="F18" s="166"/>
      <c r="G18" s="165"/>
      <c r="H18" s="165"/>
    </row>
    <row r="19" spans="2:9" ht="15.75" thickTop="1" thickBot="1" x14ac:dyDescent="0.3">
      <c r="B19" s="60" t="s">
        <v>10</v>
      </c>
      <c r="C19" s="129"/>
      <c r="D19" s="138"/>
      <c r="E19" s="272"/>
      <c r="F19" s="32"/>
      <c r="G19" s="32"/>
      <c r="H19" s="33" t="e">
        <f>G19/G12</f>
        <v>#DIV/0!</v>
      </c>
    </row>
    <row r="20" spans="2:9" ht="15.75" thickTop="1" thickBot="1" x14ac:dyDescent="0.3">
      <c r="B20" s="95" t="s">
        <v>11</v>
      </c>
      <c r="C20" s="17"/>
      <c r="D20" s="17"/>
      <c r="E20" s="17"/>
      <c r="F20" s="41"/>
      <c r="G20" s="41"/>
      <c r="H20" s="157" t="e">
        <f>G20/G12</f>
        <v>#DIV/0!</v>
      </c>
    </row>
    <row r="21" spans="2:9" ht="15.75" thickTop="1" thickBot="1" x14ac:dyDescent="0.3">
      <c r="B21" s="34" t="s">
        <v>54</v>
      </c>
      <c r="C21" s="22"/>
      <c r="D21" s="22"/>
      <c r="E21" s="22"/>
      <c r="F21" s="35"/>
      <c r="G21" s="32"/>
      <c r="H21" s="155" t="s">
        <v>19</v>
      </c>
    </row>
    <row r="22" spans="2:9" ht="15" thickTop="1" x14ac:dyDescent="0.25">
      <c r="B22" s="57"/>
      <c r="C22" s="28"/>
      <c r="D22" s="28"/>
      <c r="E22" s="28"/>
      <c r="F22" s="28"/>
      <c r="G22" s="28"/>
      <c r="H22" s="156"/>
      <c r="I22" s="70"/>
    </row>
    <row r="23" spans="2:9" ht="15" thickBot="1" x14ac:dyDescent="0.3">
      <c r="B23" s="37" t="s">
        <v>12</v>
      </c>
      <c r="C23" s="72"/>
      <c r="D23" s="117"/>
      <c r="E23" s="268"/>
      <c r="F23" s="117"/>
      <c r="G23" s="72"/>
      <c r="H23" s="38"/>
    </row>
    <row r="24" spans="2:9" ht="15.75" thickTop="1" thickBot="1" x14ac:dyDescent="0.3">
      <c r="B24" s="50" t="s">
        <v>13</v>
      </c>
      <c r="C24" s="41"/>
      <c r="D24" s="135"/>
      <c r="E24" s="271"/>
      <c r="F24" s="41"/>
      <c r="G24" s="114"/>
      <c r="H24" s="20">
        <f>G24/506</f>
        <v>0</v>
      </c>
    </row>
    <row r="25" spans="2:9" ht="15" thickTop="1" x14ac:dyDescent="0.25">
      <c r="B25" s="42" t="s">
        <v>14</v>
      </c>
      <c r="C25" s="35"/>
      <c r="D25" s="140"/>
      <c r="E25" s="275"/>
      <c r="F25" s="116"/>
      <c r="G25" s="118"/>
      <c r="H25" s="45">
        <f>G25/506</f>
        <v>0</v>
      </c>
    </row>
    <row r="26" spans="2:9" x14ac:dyDescent="0.25">
      <c r="C26" s="47"/>
      <c r="D26" s="47"/>
      <c r="E26" s="47"/>
      <c r="F26" s="47"/>
      <c r="G26" s="48"/>
      <c r="H26" s="49"/>
    </row>
    <row r="27" spans="2:9" ht="15" thickBot="1" x14ac:dyDescent="0.3">
      <c r="B27" s="37" t="s">
        <v>15</v>
      </c>
      <c r="C27" s="142"/>
      <c r="D27" s="117"/>
      <c r="E27" s="268"/>
      <c r="F27" s="117"/>
      <c r="G27" s="72"/>
      <c r="H27" s="38"/>
    </row>
    <row r="28" spans="2:9" ht="15.75" thickTop="1" thickBot="1" x14ac:dyDescent="0.3">
      <c r="B28" s="50" t="s">
        <v>16</v>
      </c>
      <c r="C28" s="41"/>
      <c r="D28" s="135"/>
      <c r="E28" s="271"/>
      <c r="F28" s="41"/>
      <c r="G28" s="114"/>
      <c r="H28" s="20">
        <f>G28/506</f>
        <v>0</v>
      </c>
    </row>
    <row r="29" spans="2:9" ht="15.75" thickTop="1" thickBot="1" x14ac:dyDescent="0.3">
      <c r="B29" s="50" t="s">
        <v>17</v>
      </c>
      <c r="C29" s="41"/>
      <c r="D29" s="135"/>
      <c r="E29" s="271"/>
      <c r="F29" s="41"/>
      <c r="G29" s="114"/>
      <c r="H29" s="114">
        <v>0</v>
      </c>
    </row>
    <row r="30" spans="2:9" ht="15.75" thickTop="1" thickBot="1" x14ac:dyDescent="0.3">
      <c r="B30" s="50" t="s">
        <v>18</v>
      </c>
      <c r="C30" s="135"/>
      <c r="D30" s="135"/>
      <c r="E30" s="271"/>
      <c r="F30" s="113"/>
      <c r="G30" s="41"/>
      <c r="H30" s="112">
        <v>0</v>
      </c>
    </row>
    <row r="31" spans="2:9" ht="15.75" thickTop="1" thickBot="1" x14ac:dyDescent="0.3">
      <c r="B31" s="50" t="s">
        <v>20</v>
      </c>
      <c r="C31" s="135"/>
      <c r="D31" s="135"/>
      <c r="E31" s="271"/>
      <c r="F31" s="113"/>
      <c r="G31" s="41"/>
      <c r="H31" s="155">
        <v>0</v>
      </c>
    </row>
    <row r="32" spans="2:9" ht="15.75" thickTop="1" thickBot="1" x14ac:dyDescent="0.3">
      <c r="B32" s="50" t="s">
        <v>21</v>
      </c>
      <c r="C32" s="41"/>
      <c r="D32" s="135"/>
      <c r="E32" s="271"/>
      <c r="F32" s="41"/>
      <c r="G32" s="114"/>
      <c r="H32" s="20" t="e">
        <f>G32/G12</f>
        <v>#DIV/0!</v>
      </c>
    </row>
    <row r="33" spans="2:8" ht="15.75" thickTop="1" thickBot="1" x14ac:dyDescent="0.3">
      <c r="B33" s="53" t="s">
        <v>22</v>
      </c>
      <c r="C33" s="137"/>
      <c r="D33" s="137"/>
      <c r="E33" s="137"/>
      <c r="F33" s="115"/>
      <c r="G33" s="55"/>
      <c r="H33" s="56">
        <f>G33/506</f>
        <v>0</v>
      </c>
    </row>
    <row r="34" spans="2:8" ht="15" thickTop="1" x14ac:dyDescent="0.25">
      <c r="F34" s="57"/>
    </row>
  </sheetData>
  <mergeCells count="7">
    <mergeCell ref="F8:F9"/>
    <mergeCell ref="G8:G9"/>
    <mergeCell ref="H8:H9"/>
    <mergeCell ref="B1:G1"/>
    <mergeCell ref="B3:C3"/>
    <mergeCell ref="B4:C4"/>
    <mergeCell ref="C8:E8"/>
  </mergeCells>
  <pageMargins left="0.7" right="0.7" top="0.75" bottom="0.75" header="0.3" footer="0.3"/>
  <pageSetup orientation="portrait" r:id="rId1"/>
  <headerFooter>
    <oddHeader>&amp;CHampden County Continuum of Care</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H43"/>
  <sheetViews>
    <sheetView showGridLines="0" view="pageLayout" topLeftCell="A22" zoomScaleNormal="100" workbookViewId="0">
      <selection activeCell="C19" sqref="C19:F19"/>
    </sheetView>
  </sheetViews>
  <sheetFormatPr defaultRowHeight="14.25" x14ac:dyDescent="0.25"/>
  <cols>
    <col min="1" max="1" width="8.140625" customWidth="1"/>
    <col min="2" max="2" width="27.7109375" customWidth="1"/>
    <col min="3" max="3" width="9.7109375" customWidth="1"/>
    <col min="4" max="4" width="9.85546875" customWidth="1"/>
    <col min="5" max="5" width="11.42578125" customWidth="1"/>
    <col min="6" max="6" width="8.42578125" customWidth="1"/>
    <col min="7" max="7" width="10.85546875" customWidth="1"/>
    <col min="8" max="8" width="7" customWidth="1"/>
  </cols>
  <sheetData>
    <row r="1" spans="2:8" ht="17.25" customHeight="1" x14ac:dyDescent="0.3">
      <c r="B1" s="344" t="s">
        <v>50</v>
      </c>
      <c r="C1" s="344"/>
      <c r="D1" s="344"/>
      <c r="E1" s="344"/>
      <c r="F1" s="344"/>
      <c r="G1" s="344"/>
    </row>
    <row r="2" spans="2:8" x14ac:dyDescent="0.25">
      <c r="B2" s="2"/>
      <c r="C2" s="2"/>
      <c r="D2" s="2"/>
      <c r="E2" s="2"/>
      <c r="F2" s="2"/>
      <c r="G2" s="2"/>
    </row>
    <row r="3" spans="2:8" ht="17.25" x14ac:dyDescent="0.3">
      <c r="B3" s="144" t="s">
        <v>102</v>
      </c>
      <c r="D3" s="375" t="s">
        <v>110</v>
      </c>
      <c r="E3" s="375"/>
      <c r="F3" s="375"/>
      <c r="G3" s="375"/>
    </row>
    <row r="4" spans="2:8" ht="17.25" x14ac:dyDescent="0.25">
      <c r="B4" s="154" t="s">
        <v>51</v>
      </c>
      <c r="C4" s="154"/>
      <c r="D4" s="285" t="s">
        <v>118</v>
      </c>
      <c r="E4" s="285"/>
      <c r="F4" s="285"/>
      <c r="G4" s="285"/>
      <c r="H4" s="286"/>
    </row>
    <row r="5" spans="2:8" ht="17.25" x14ac:dyDescent="0.3">
      <c r="B5" s="5"/>
      <c r="C5" s="5"/>
      <c r="D5" s="5"/>
      <c r="E5" s="5"/>
      <c r="F5" s="5"/>
      <c r="G5" s="5"/>
    </row>
    <row r="6" spans="2:8" ht="15" thickBot="1" x14ac:dyDescent="0.3">
      <c r="B6" s="374" t="s">
        <v>115</v>
      </c>
      <c r="C6" s="374"/>
      <c r="D6" s="374"/>
      <c r="E6" s="374"/>
      <c r="F6" s="374"/>
      <c r="G6" s="374"/>
    </row>
    <row r="7" spans="2:8" ht="15" thickTop="1" x14ac:dyDescent="0.25">
      <c r="B7" s="6"/>
      <c r="C7" s="364" t="s">
        <v>0</v>
      </c>
      <c r="D7" s="365"/>
      <c r="E7" s="346" t="s">
        <v>1</v>
      </c>
      <c r="F7" s="348" t="s">
        <v>38</v>
      </c>
      <c r="G7" s="366" t="s">
        <v>3</v>
      </c>
    </row>
    <row r="8" spans="2:8" ht="15" thickBot="1" x14ac:dyDescent="0.3">
      <c r="B8" s="7"/>
      <c r="C8" s="8" t="s">
        <v>4</v>
      </c>
      <c r="D8" s="9" t="s">
        <v>5</v>
      </c>
      <c r="E8" s="347"/>
      <c r="F8" s="349"/>
      <c r="G8" s="367"/>
    </row>
    <row r="9" spans="2:8" ht="9.75" customHeight="1" thickTop="1" x14ac:dyDescent="0.25">
      <c r="B9" s="4"/>
      <c r="C9" s="11"/>
      <c r="D9" s="12"/>
      <c r="E9" s="4"/>
    </row>
    <row r="10" spans="2:8" ht="15" thickBot="1" x14ac:dyDescent="0.3">
      <c r="B10" s="13" t="s">
        <v>6</v>
      </c>
      <c r="C10" s="101">
        <v>246</v>
      </c>
      <c r="D10" s="102">
        <v>38</v>
      </c>
      <c r="E10" s="101">
        <v>5</v>
      </c>
      <c r="F10" s="104">
        <f>SUM(C10:E10)</f>
        <v>289</v>
      </c>
      <c r="G10" s="103">
        <v>1</v>
      </c>
    </row>
    <row r="11" spans="2:8" ht="15.75" thickTop="1" thickBot="1" x14ac:dyDescent="0.3">
      <c r="B11" s="58" t="s">
        <v>116</v>
      </c>
      <c r="C11" s="146">
        <v>205</v>
      </c>
      <c r="D11" s="18">
        <v>27</v>
      </c>
      <c r="E11" s="17">
        <v>0</v>
      </c>
      <c r="F11" s="146">
        <f>SUM(C11:E11)</f>
        <v>232</v>
      </c>
      <c r="G11" s="176">
        <f>F11/F10</f>
        <v>0.80276816608996537</v>
      </c>
    </row>
    <row r="12" spans="2:8" ht="15.75" thickTop="1" thickBot="1" x14ac:dyDescent="0.3">
      <c r="B12" s="58" t="s">
        <v>117</v>
      </c>
      <c r="C12" s="18">
        <v>39</v>
      </c>
      <c r="D12" s="18">
        <v>11</v>
      </c>
      <c r="E12" s="17">
        <v>3</v>
      </c>
      <c r="F12" s="40">
        <f>SUM(C12:E12)</f>
        <v>53</v>
      </c>
      <c r="G12" s="176">
        <f>F12/F10</f>
        <v>0.18339100346020762</v>
      </c>
    </row>
    <row r="13" spans="2:8" ht="15.75" thickTop="1" thickBot="1" x14ac:dyDescent="0.3">
      <c r="B13" s="153" t="s">
        <v>23</v>
      </c>
      <c r="C13" s="76">
        <v>2</v>
      </c>
      <c r="D13" s="77">
        <v>0</v>
      </c>
      <c r="E13" s="76">
        <v>2</v>
      </c>
      <c r="F13" s="78">
        <f>SUM(C13:E13)</f>
        <v>4</v>
      </c>
      <c r="G13" s="79">
        <f>F13/F10</f>
        <v>1.384083044982699E-2</v>
      </c>
    </row>
    <row r="14" spans="2:8" ht="15" thickTop="1" x14ac:dyDescent="0.25">
      <c r="B14" s="26"/>
      <c r="C14" s="27"/>
      <c r="D14" s="73"/>
      <c r="E14" s="27"/>
      <c r="F14" s="28"/>
      <c r="G14" s="28"/>
    </row>
    <row r="15" spans="2:8" s="68" customFormat="1" ht="15" thickBot="1" x14ac:dyDescent="0.3">
      <c r="B15" s="177" t="s">
        <v>60</v>
      </c>
      <c r="C15" s="74"/>
      <c r="D15" s="74"/>
      <c r="E15" s="74"/>
      <c r="F15" s="75"/>
      <c r="G15" s="75"/>
    </row>
    <row r="16" spans="2:8" s="68" customFormat="1" ht="27.75" customHeight="1" thickTop="1" thickBot="1" x14ac:dyDescent="0.3">
      <c r="B16" s="98"/>
      <c r="C16" s="377" t="s">
        <v>37</v>
      </c>
      <c r="D16" s="378"/>
      <c r="E16" s="379" t="s">
        <v>30</v>
      </c>
      <c r="F16" s="378"/>
      <c r="G16" s="10" t="s">
        <v>2</v>
      </c>
    </row>
    <row r="17" spans="2:8" s="68" customFormat="1" ht="11.25" customHeight="1" thickTop="1" thickBot="1" x14ac:dyDescent="0.3">
      <c r="B17" s="99"/>
      <c r="C17" s="85"/>
      <c r="D17" s="85"/>
      <c r="E17" s="85"/>
      <c r="F17" s="85"/>
      <c r="G17" s="86"/>
    </row>
    <row r="18" spans="2:8" s="68" customFormat="1" ht="15" customHeight="1" thickTop="1" x14ac:dyDescent="0.25">
      <c r="B18" s="59" t="s">
        <v>31</v>
      </c>
      <c r="C18" s="29"/>
      <c r="D18" s="30"/>
      <c r="E18" s="386"/>
      <c r="F18" s="387"/>
      <c r="G18" s="87"/>
    </row>
    <row r="19" spans="2:8" s="68" customFormat="1" ht="15" customHeight="1" thickBot="1" x14ac:dyDescent="0.3">
      <c r="B19" s="60" t="s">
        <v>32</v>
      </c>
      <c r="C19" s="390"/>
      <c r="D19" s="391"/>
      <c r="E19" s="380"/>
      <c r="F19" s="381"/>
      <c r="G19" s="96"/>
    </row>
    <row r="20" spans="2:8" s="68" customFormat="1" ht="15" customHeight="1" thickTop="1" thickBot="1" x14ac:dyDescent="0.3">
      <c r="B20" s="95" t="s">
        <v>33</v>
      </c>
      <c r="C20" s="398"/>
      <c r="D20" s="399"/>
      <c r="E20" s="388"/>
      <c r="F20" s="389"/>
      <c r="G20" s="97"/>
      <c r="H20" s="105"/>
    </row>
    <row r="21" spans="2:8" s="68" customFormat="1" ht="15" customHeight="1" thickTop="1" thickBot="1" x14ac:dyDescent="0.3">
      <c r="B21" s="95" t="s">
        <v>35</v>
      </c>
      <c r="C21" s="398"/>
      <c r="D21" s="399"/>
      <c r="E21" s="388"/>
      <c r="F21" s="389"/>
      <c r="G21" s="97"/>
      <c r="H21" s="105"/>
    </row>
    <row r="22" spans="2:8" s="68" customFormat="1" ht="15" customHeight="1" thickTop="1" thickBot="1" x14ac:dyDescent="0.3">
      <c r="B22" s="34" t="s">
        <v>34</v>
      </c>
      <c r="C22" s="400"/>
      <c r="D22" s="393"/>
      <c r="E22" s="382"/>
      <c r="F22" s="383"/>
      <c r="G22" s="97"/>
      <c r="H22" s="105"/>
    </row>
    <row r="23" spans="2:8" s="68" customFormat="1" ht="9.75" customHeight="1" thickTop="1" thickBot="1" x14ac:dyDescent="0.3">
      <c r="B23" s="67"/>
      <c r="G23" s="88"/>
      <c r="H23" s="105"/>
    </row>
    <row r="24" spans="2:8" ht="15.75" thickTop="1" thickBot="1" x14ac:dyDescent="0.3">
      <c r="B24" s="59" t="s">
        <v>9</v>
      </c>
      <c r="C24" s="29"/>
      <c r="D24" s="30"/>
      <c r="E24" s="386"/>
      <c r="F24" s="387"/>
      <c r="G24" s="175"/>
      <c r="H24" s="106"/>
    </row>
    <row r="25" spans="2:8" ht="15.75" thickTop="1" thickBot="1" x14ac:dyDescent="0.3">
      <c r="B25" s="60" t="s">
        <v>10</v>
      </c>
      <c r="C25" s="390"/>
      <c r="D25" s="391"/>
      <c r="E25" s="380"/>
      <c r="F25" s="381"/>
      <c r="G25" s="91"/>
      <c r="H25" s="106"/>
    </row>
    <row r="26" spans="2:8" ht="15.75" thickTop="1" thickBot="1" x14ac:dyDescent="0.3">
      <c r="B26" s="34" t="s">
        <v>11</v>
      </c>
      <c r="C26" s="392"/>
      <c r="D26" s="393"/>
      <c r="E26" s="382"/>
      <c r="F26" s="383"/>
      <c r="G26" s="91"/>
      <c r="H26" s="106"/>
    </row>
    <row r="27" spans="2:8" ht="9" customHeight="1" thickTop="1" x14ac:dyDescent="0.25">
      <c r="C27" s="28"/>
      <c r="D27" s="28"/>
      <c r="E27" s="28"/>
      <c r="F27" s="28"/>
      <c r="G27" s="89"/>
      <c r="H27" s="106"/>
    </row>
    <row r="28" spans="2:8" ht="15" thickBot="1" x14ac:dyDescent="0.3">
      <c r="B28" s="37" t="s">
        <v>12</v>
      </c>
      <c r="C28" s="38"/>
      <c r="D28" s="39"/>
      <c r="E28" s="384"/>
      <c r="F28" s="385"/>
      <c r="G28" s="90"/>
      <c r="H28" s="106"/>
    </row>
    <row r="29" spans="2:8" ht="15.75" thickTop="1" thickBot="1" x14ac:dyDescent="0.3">
      <c r="B29" s="50" t="s">
        <v>13</v>
      </c>
      <c r="C29" s="388"/>
      <c r="D29" s="389"/>
      <c r="E29" s="380"/>
      <c r="F29" s="381"/>
      <c r="G29" s="91"/>
      <c r="H29" s="106"/>
    </row>
    <row r="30" spans="2:8" ht="15.75" thickTop="1" thickBot="1" x14ac:dyDescent="0.3">
      <c r="B30" s="42" t="s">
        <v>14</v>
      </c>
      <c r="C30" s="394"/>
      <c r="D30" s="395"/>
      <c r="E30" s="382"/>
      <c r="F30" s="383"/>
      <c r="G30" s="91"/>
      <c r="H30" s="106"/>
    </row>
    <row r="31" spans="2:8" ht="8.25" customHeight="1" thickTop="1" x14ac:dyDescent="0.25">
      <c r="C31" s="46"/>
      <c r="D31" s="47"/>
      <c r="E31" s="47"/>
      <c r="F31" s="48"/>
      <c r="G31" s="92"/>
      <c r="H31" s="106"/>
    </row>
    <row r="32" spans="2:8" ht="15" thickBot="1" x14ac:dyDescent="0.3">
      <c r="B32" s="37" t="s">
        <v>15</v>
      </c>
      <c r="C32" s="38"/>
      <c r="D32" s="39"/>
      <c r="E32" s="384"/>
      <c r="F32" s="385"/>
      <c r="G32" s="90"/>
      <c r="H32" s="106"/>
    </row>
    <row r="33" spans="2:8" ht="15.75" thickTop="1" thickBot="1" x14ac:dyDescent="0.3">
      <c r="B33" s="50" t="s">
        <v>16</v>
      </c>
      <c r="C33" s="388"/>
      <c r="D33" s="389"/>
      <c r="E33" s="380"/>
      <c r="F33" s="381"/>
      <c r="G33" s="91"/>
      <c r="H33" s="106"/>
    </row>
    <row r="34" spans="2:8" ht="15.75" thickTop="1" thickBot="1" x14ac:dyDescent="0.3">
      <c r="B34" s="50" t="s">
        <v>17</v>
      </c>
      <c r="C34" s="388"/>
      <c r="D34" s="389"/>
      <c r="E34" s="380"/>
      <c r="F34" s="381"/>
      <c r="G34" s="91"/>
      <c r="H34" s="106"/>
    </row>
    <row r="35" spans="2:8" ht="15.75" thickTop="1" thickBot="1" x14ac:dyDescent="0.3">
      <c r="B35" s="50" t="s">
        <v>21</v>
      </c>
      <c r="C35" s="388"/>
      <c r="D35" s="389"/>
      <c r="E35" s="388"/>
      <c r="F35" s="389"/>
      <c r="G35" s="91"/>
      <c r="H35" s="106"/>
    </row>
    <row r="36" spans="2:8" ht="15.75" thickTop="1" thickBot="1" x14ac:dyDescent="0.3">
      <c r="B36" s="81" t="s">
        <v>22</v>
      </c>
      <c r="C36" s="382"/>
      <c r="D36" s="383"/>
      <c r="E36" s="382"/>
      <c r="F36" s="383"/>
      <c r="G36" s="91"/>
      <c r="H36" s="106"/>
    </row>
    <row r="37" spans="2:8" s="68" customFormat="1" ht="9" customHeight="1" thickTop="1" x14ac:dyDescent="0.25">
      <c r="B37" s="111"/>
      <c r="C37" s="110"/>
      <c r="D37" s="109"/>
      <c r="E37" s="108"/>
      <c r="F37" s="109"/>
      <c r="G37" s="93"/>
      <c r="H37" s="105"/>
    </row>
    <row r="38" spans="2:8" ht="15" thickBot="1" x14ac:dyDescent="0.3">
      <c r="B38" s="37" t="s">
        <v>24</v>
      </c>
      <c r="C38" s="384"/>
      <c r="D38" s="385"/>
      <c r="E38" s="384"/>
      <c r="F38" s="385"/>
      <c r="G38" s="90"/>
      <c r="H38" s="106"/>
    </row>
    <row r="39" spans="2:8" ht="8.25" customHeight="1" thickTop="1" x14ac:dyDescent="0.25">
      <c r="B39" s="82"/>
      <c r="C39" s="83"/>
      <c r="D39" s="84"/>
      <c r="E39" s="100"/>
      <c r="F39" s="83"/>
      <c r="G39" s="93"/>
      <c r="H39" s="106"/>
    </row>
    <row r="40" spans="2:8" ht="15" thickBot="1" x14ac:dyDescent="0.3">
      <c r="B40" s="37" t="s">
        <v>29</v>
      </c>
      <c r="C40" s="384"/>
      <c r="D40" s="385"/>
      <c r="E40" s="384"/>
      <c r="F40" s="385"/>
      <c r="G40" s="90"/>
      <c r="H40" s="106"/>
    </row>
    <row r="41" spans="2:8" ht="7.5" customHeight="1" thickTop="1" x14ac:dyDescent="0.25">
      <c r="G41" s="94"/>
      <c r="H41" s="106"/>
    </row>
    <row r="42" spans="2:8" ht="15" thickBot="1" x14ac:dyDescent="0.3">
      <c r="B42" s="37" t="s">
        <v>36</v>
      </c>
      <c r="C42" s="396"/>
      <c r="D42" s="397"/>
      <c r="E42" s="384"/>
      <c r="F42" s="385"/>
      <c r="G42" s="90"/>
      <c r="H42" s="106"/>
    </row>
    <row r="43" spans="2:8" ht="26.25" customHeight="1" thickTop="1" x14ac:dyDescent="0.25">
      <c r="B43" s="376"/>
      <c r="C43" s="376"/>
      <c r="D43" s="376"/>
      <c r="E43" s="376"/>
      <c r="F43" s="376"/>
      <c r="G43" s="376"/>
    </row>
  </sheetData>
  <mergeCells count="44">
    <mergeCell ref="C40:D40"/>
    <mergeCell ref="C42:D42"/>
    <mergeCell ref="E20:F20"/>
    <mergeCell ref="E21:F21"/>
    <mergeCell ref="E22:F22"/>
    <mergeCell ref="C20:D20"/>
    <mergeCell ref="C21:D21"/>
    <mergeCell ref="C22:D22"/>
    <mergeCell ref="E40:F40"/>
    <mergeCell ref="E42:F42"/>
    <mergeCell ref="E19:F19"/>
    <mergeCell ref="C38:D38"/>
    <mergeCell ref="E36:F36"/>
    <mergeCell ref="E32:F32"/>
    <mergeCell ref="E38:F38"/>
    <mergeCell ref="E35:F35"/>
    <mergeCell ref="C26:D26"/>
    <mergeCell ref="C29:D29"/>
    <mergeCell ref="C30:D30"/>
    <mergeCell ref="C33:D33"/>
    <mergeCell ref="C34:D34"/>
    <mergeCell ref="B43:G43"/>
    <mergeCell ref="C16:D16"/>
    <mergeCell ref="E16:F16"/>
    <mergeCell ref="E25:F25"/>
    <mergeCell ref="E26:F26"/>
    <mergeCell ref="E29:F29"/>
    <mergeCell ref="E28:F28"/>
    <mergeCell ref="E24:F24"/>
    <mergeCell ref="C36:D36"/>
    <mergeCell ref="C35:D35"/>
    <mergeCell ref="E30:F30"/>
    <mergeCell ref="E33:F33"/>
    <mergeCell ref="E34:F34"/>
    <mergeCell ref="C25:D25"/>
    <mergeCell ref="E18:F18"/>
    <mergeCell ref="C19:D19"/>
    <mergeCell ref="C7:D7"/>
    <mergeCell ref="E7:E8"/>
    <mergeCell ref="F7:F8"/>
    <mergeCell ref="G7:G8"/>
    <mergeCell ref="B1:G1"/>
    <mergeCell ref="B6:G6"/>
    <mergeCell ref="D3:G3"/>
  </mergeCells>
  <pageMargins left="0.7" right="0.7" top="0.75" bottom="0.75" header="0.3" footer="0.3"/>
  <pageSetup orientation="portrait" r:id="rId1"/>
  <headerFooter>
    <oddHeader>&amp;CHampden County Continuum of Care</oddHeader>
  </headerFooter>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showGridLines="0" view="pageLayout" topLeftCell="A16" zoomScaleNormal="100" workbookViewId="0">
      <selection activeCell="E4" sqref="E4:H4"/>
    </sheetView>
  </sheetViews>
  <sheetFormatPr defaultRowHeight="14.25" x14ac:dyDescent="0.25"/>
  <cols>
    <col min="1" max="1" width="5.85546875" customWidth="1"/>
    <col min="2" max="2" width="17.42578125" customWidth="1"/>
    <col min="3" max="3" width="10.85546875" customWidth="1"/>
    <col min="4" max="5" width="10.7109375" customWidth="1"/>
    <col min="6" max="6" width="11.5703125" customWidth="1"/>
    <col min="7" max="7" width="13.85546875" customWidth="1"/>
  </cols>
  <sheetData>
    <row r="1" spans="1:9" ht="17.25" x14ac:dyDescent="0.3">
      <c r="B1" s="344" t="s">
        <v>45</v>
      </c>
      <c r="C1" s="345"/>
      <c r="D1" s="345"/>
      <c r="E1" s="345"/>
      <c r="F1" s="345"/>
      <c r="G1" s="345"/>
      <c r="H1" s="1"/>
    </row>
    <row r="2" spans="1:9" x14ac:dyDescent="0.25">
      <c r="B2" s="2"/>
      <c r="C2" s="2"/>
      <c r="D2" s="2"/>
      <c r="E2" s="2"/>
      <c r="F2" s="2"/>
      <c r="G2" s="2"/>
      <c r="H2" s="2"/>
      <c r="I2" s="4"/>
    </row>
    <row r="3" spans="1:9" ht="17.25" x14ac:dyDescent="0.3">
      <c r="B3" s="287" t="s">
        <v>102</v>
      </c>
      <c r="C3" s="287"/>
      <c r="D3" s="287"/>
      <c r="E3" s="375" t="s">
        <v>133</v>
      </c>
      <c r="F3" s="375"/>
      <c r="G3" s="375"/>
      <c r="H3" s="375"/>
      <c r="I3" s="402"/>
    </row>
    <row r="4" spans="1:9" ht="17.25" x14ac:dyDescent="0.3">
      <c r="B4" s="401" t="s">
        <v>52</v>
      </c>
      <c r="C4" s="401"/>
      <c r="D4" s="132"/>
      <c r="E4" s="403" t="s">
        <v>134</v>
      </c>
      <c r="F4" s="403"/>
      <c r="G4" s="403"/>
      <c r="H4" s="403"/>
    </row>
    <row r="5" spans="1:9" ht="17.25" x14ac:dyDescent="0.3">
      <c r="B5" s="5"/>
      <c r="C5" s="5"/>
      <c r="D5" s="5"/>
      <c r="E5" s="5"/>
      <c r="F5" s="5"/>
      <c r="G5" s="5"/>
      <c r="H5" s="5"/>
    </row>
    <row r="7" spans="1:9" ht="15" thickBot="1" x14ac:dyDescent="0.3">
      <c r="B7" s="343" t="s">
        <v>119</v>
      </c>
      <c r="C7" s="343"/>
      <c r="D7" s="343"/>
      <c r="E7" s="343"/>
      <c r="F7" s="343"/>
    </row>
    <row r="8" spans="1:9" ht="15" thickTop="1" x14ac:dyDescent="0.25">
      <c r="B8" s="6"/>
      <c r="C8" s="350" t="s">
        <v>0</v>
      </c>
      <c r="D8" s="351"/>
      <c r="E8" s="352"/>
      <c r="F8" s="346" t="s">
        <v>1</v>
      </c>
      <c r="G8" s="348" t="s">
        <v>2</v>
      </c>
      <c r="H8" s="366" t="s">
        <v>3</v>
      </c>
    </row>
    <row r="9" spans="1:9" ht="15" thickBot="1" x14ac:dyDescent="0.3">
      <c r="B9" s="7"/>
      <c r="C9" s="9" t="s">
        <v>4</v>
      </c>
      <c r="D9" s="9" t="s">
        <v>5</v>
      </c>
      <c r="E9" s="9" t="s">
        <v>107</v>
      </c>
      <c r="F9" s="347"/>
      <c r="G9" s="349"/>
      <c r="H9" s="367"/>
    </row>
    <row r="10" spans="1:9" ht="15" thickTop="1" x14ac:dyDescent="0.25">
      <c r="B10" s="289"/>
      <c r="C10" s="290"/>
      <c r="D10" s="291"/>
      <c r="E10" s="290"/>
      <c r="F10" s="292"/>
      <c r="G10" s="293"/>
      <c r="H10" s="293"/>
    </row>
    <row r="11" spans="1:9" ht="15" thickBot="1" x14ac:dyDescent="0.3">
      <c r="B11" s="13" t="s">
        <v>120</v>
      </c>
      <c r="C11" s="102"/>
      <c r="D11" s="101"/>
      <c r="E11" s="104"/>
      <c r="F11" s="296"/>
      <c r="G11" s="300"/>
      <c r="H11" s="298">
        <v>1</v>
      </c>
      <c r="I11" s="299"/>
    </row>
    <row r="12" spans="1:9" ht="15.75" thickTop="1" thickBot="1" x14ac:dyDescent="0.3">
      <c r="B12" s="57"/>
      <c r="C12" s="11"/>
      <c r="D12" s="294"/>
      <c r="E12" s="295"/>
      <c r="F12" s="297"/>
    </row>
    <row r="13" spans="1:9" ht="15.75" thickTop="1" thickBot="1" x14ac:dyDescent="0.3">
      <c r="B13" s="13" t="s">
        <v>6</v>
      </c>
      <c r="C13" s="14"/>
      <c r="D13" s="15"/>
      <c r="E13" s="15"/>
      <c r="F13" s="288"/>
      <c r="G13" s="72"/>
      <c r="H13" s="69"/>
      <c r="I13" s="70"/>
    </row>
    <row r="14" spans="1:9" ht="15.75" thickTop="1" thickBot="1" x14ac:dyDescent="0.3">
      <c r="A14" s="4"/>
      <c r="B14" s="58" t="s">
        <v>7</v>
      </c>
      <c r="C14" s="17"/>
      <c r="D14" s="18"/>
      <c r="E14" s="277"/>
      <c r="F14" s="17"/>
      <c r="G14" s="19"/>
      <c r="H14" s="20" t="e">
        <f>G14/G13</f>
        <v>#DIV/0!</v>
      </c>
    </row>
    <row r="15" spans="1:9" ht="15" thickTop="1" x14ac:dyDescent="0.25">
      <c r="B15" s="21" t="s">
        <v>8</v>
      </c>
      <c r="C15" s="22"/>
      <c r="D15" s="23"/>
      <c r="E15" s="273"/>
      <c r="F15" s="22"/>
      <c r="G15" s="24"/>
      <c r="H15" s="25" t="e">
        <f>G15/G13</f>
        <v>#DIV/0!</v>
      </c>
    </row>
    <row r="16" spans="1:9" ht="15" thickBot="1" x14ac:dyDescent="0.3">
      <c r="B16" s="26"/>
      <c r="C16" s="27"/>
      <c r="D16" s="27"/>
      <c r="E16" s="27"/>
      <c r="F16" s="27"/>
      <c r="G16" s="28"/>
      <c r="H16" s="28"/>
    </row>
    <row r="17" spans="1:8" ht="15" thickTop="1" x14ac:dyDescent="0.25">
      <c r="A17" s="4"/>
      <c r="B17" s="59" t="s">
        <v>9</v>
      </c>
      <c r="C17" s="31"/>
      <c r="D17" s="30"/>
      <c r="E17" s="269"/>
      <c r="F17" s="31"/>
      <c r="G17" s="30"/>
      <c r="H17" s="30"/>
    </row>
    <row r="18" spans="1:8" ht="15" thickBot="1" x14ac:dyDescent="0.3">
      <c r="A18" s="4"/>
      <c r="B18" s="60" t="s">
        <v>10</v>
      </c>
      <c r="C18" s="129"/>
      <c r="D18" s="138"/>
      <c r="E18" s="272"/>
      <c r="F18" s="32"/>
      <c r="G18" s="32"/>
      <c r="H18" s="33" t="e">
        <f>G18/G13</f>
        <v>#DIV/0!</v>
      </c>
    </row>
    <row r="19" spans="1:8" ht="15" thickTop="1" x14ac:dyDescent="0.25">
      <c r="A19" s="4"/>
      <c r="B19" s="34" t="s">
        <v>11</v>
      </c>
      <c r="C19" s="22"/>
      <c r="D19" s="139"/>
      <c r="E19" s="273"/>
      <c r="F19" s="35"/>
      <c r="G19" s="35"/>
      <c r="H19" s="36" t="e">
        <f>G19/G13</f>
        <v>#DIV/0!</v>
      </c>
    </row>
    <row r="20" spans="1:8" x14ac:dyDescent="0.25">
      <c r="C20" s="28"/>
      <c r="D20" s="28"/>
      <c r="E20" s="28"/>
      <c r="F20" s="28"/>
      <c r="G20" s="28"/>
      <c r="H20" s="28"/>
    </row>
    <row r="21" spans="1:8" ht="15" thickBot="1" x14ac:dyDescent="0.3">
      <c r="A21" s="4"/>
      <c r="B21" s="37" t="s">
        <v>12</v>
      </c>
      <c r="C21" s="72"/>
      <c r="D21" s="39"/>
      <c r="E21" s="268"/>
      <c r="F21" s="39"/>
      <c r="G21" s="72"/>
      <c r="H21" s="38"/>
    </row>
    <row r="22" spans="1:8" ht="15.75" thickTop="1" thickBot="1" x14ac:dyDescent="0.3">
      <c r="A22" s="4"/>
      <c r="B22" s="50" t="s">
        <v>13</v>
      </c>
      <c r="C22" s="41"/>
      <c r="D22" s="135"/>
      <c r="E22" s="271"/>
      <c r="F22" s="41"/>
      <c r="G22" s="19"/>
      <c r="H22" s="20" t="e">
        <f>G22/G13</f>
        <v>#DIV/0!</v>
      </c>
    </row>
    <row r="23" spans="1:8" ht="15" thickTop="1" x14ac:dyDescent="0.25">
      <c r="A23" s="4"/>
      <c r="B23" s="42" t="s">
        <v>14</v>
      </c>
      <c r="C23" s="35"/>
      <c r="D23" s="140"/>
      <c r="E23" s="275"/>
      <c r="F23" s="43"/>
      <c r="G23" s="44"/>
      <c r="H23" s="45" t="e">
        <f>G23/G13</f>
        <v>#DIV/0!</v>
      </c>
    </row>
    <row r="24" spans="1:8" x14ac:dyDescent="0.25">
      <c r="A24" s="4"/>
      <c r="C24" s="46"/>
      <c r="D24" s="47"/>
      <c r="E24" s="47"/>
      <c r="F24" s="47"/>
      <c r="G24" s="48"/>
      <c r="H24" s="49"/>
    </row>
    <row r="25" spans="1:8" ht="15" thickBot="1" x14ac:dyDescent="0.3">
      <c r="B25" s="37" t="s">
        <v>15</v>
      </c>
      <c r="C25" s="72"/>
      <c r="D25" s="39"/>
      <c r="E25" s="268"/>
      <c r="F25" s="39"/>
      <c r="G25" s="72"/>
      <c r="H25" s="38"/>
    </row>
    <row r="26" spans="1:8" ht="15.75" thickTop="1" thickBot="1" x14ac:dyDescent="0.3">
      <c r="A26" s="4"/>
      <c r="B26" s="50" t="s">
        <v>16</v>
      </c>
      <c r="C26" s="41"/>
      <c r="D26" s="135"/>
      <c r="E26" s="271"/>
      <c r="F26" s="41"/>
      <c r="G26" s="19"/>
      <c r="H26" s="20" t="e">
        <f>G26/G13</f>
        <v>#DIV/0!</v>
      </c>
    </row>
    <row r="27" spans="1:8" ht="15.75" thickTop="1" thickBot="1" x14ac:dyDescent="0.3">
      <c r="A27" s="4"/>
      <c r="B27" s="50" t="s">
        <v>17</v>
      </c>
      <c r="C27" s="41"/>
      <c r="D27" s="41"/>
      <c r="E27" s="41"/>
      <c r="F27" s="41"/>
      <c r="G27" s="19"/>
      <c r="H27" s="19">
        <v>0</v>
      </c>
    </row>
    <row r="28" spans="1:8" ht="15.75" thickTop="1" thickBot="1" x14ac:dyDescent="0.3">
      <c r="A28" s="4"/>
      <c r="B28" s="50" t="s">
        <v>18</v>
      </c>
      <c r="C28" s="41"/>
      <c r="D28" s="41"/>
      <c r="E28" s="271"/>
      <c r="F28" s="51"/>
      <c r="G28" s="41"/>
      <c r="H28" s="52">
        <v>0</v>
      </c>
    </row>
    <row r="29" spans="1:8" ht="15.75" thickTop="1" thickBot="1" x14ac:dyDescent="0.3">
      <c r="A29" s="4"/>
      <c r="B29" s="50" t="s">
        <v>20</v>
      </c>
      <c r="C29" s="41"/>
      <c r="D29" s="135"/>
      <c r="E29" s="271"/>
      <c r="F29" s="51"/>
      <c r="G29" s="41"/>
      <c r="H29" s="52">
        <v>0</v>
      </c>
    </row>
    <row r="30" spans="1:8" ht="15.75" thickTop="1" thickBot="1" x14ac:dyDescent="0.3">
      <c r="A30" s="4"/>
      <c r="B30" s="50" t="s">
        <v>21</v>
      </c>
      <c r="C30" s="41"/>
      <c r="D30" s="135"/>
      <c r="E30" s="271"/>
      <c r="F30" s="41"/>
      <c r="G30" s="19"/>
      <c r="H30" s="20" t="e">
        <f>G30/G13</f>
        <v>#DIV/0!</v>
      </c>
    </row>
    <row r="31" spans="1:8" ht="15.75" thickTop="1" thickBot="1" x14ac:dyDescent="0.3">
      <c r="A31" s="4"/>
      <c r="B31" s="53" t="s">
        <v>22</v>
      </c>
      <c r="C31" s="128"/>
      <c r="D31" s="137"/>
      <c r="E31" s="137"/>
      <c r="F31" s="54"/>
      <c r="G31" s="55"/>
      <c r="H31" s="56" t="e">
        <f>G31/G13</f>
        <v>#DIV/0!</v>
      </c>
    </row>
    <row r="32" spans="1:8" ht="15" thickTop="1" x14ac:dyDescent="0.25">
      <c r="F32" s="57"/>
    </row>
    <row r="33" spans="2:8" ht="46.5" customHeight="1" x14ac:dyDescent="0.25">
      <c r="B33" s="404"/>
      <c r="C33" s="404"/>
      <c r="D33" s="404"/>
      <c r="E33" s="404"/>
      <c r="F33" s="404"/>
      <c r="G33" s="404"/>
      <c r="H33" s="404"/>
    </row>
  </sheetData>
  <mergeCells count="10">
    <mergeCell ref="F8:F9"/>
    <mergeCell ref="G8:G9"/>
    <mergeCell ref="H8:H9"/>
    <mergeCell ref="B33:H33"/>
    <mergeCell ref="C8:E8"/>
    <mergeCell ref="B1:G1"/>
    <mergeCell ref="B7:F7"/>
    <mergeCell ref="B4:C4"/>
    <mergeCell ref="E3:I3"/>
    <mergeCell ref="E4:H4"/>
  </mergeCells>
  <pageMargins left="0.7" right="0.7" top="0.75" bottom="0.75" header="0.3" footer="0.3"/>
  <pageSetup orientation="portrait" r:id="rId1"/>
  <headerFooter>
    <oddHeader>&amp;CHampden County Continuum of Care</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showGridLines="0" topLeftCell="A10" zoomScaleNormal="100" workbookViewId="0">
      <selection activeCell="C12" sqref="C12:I14"/>
    </sheetView>
  </sheetViews>
  <sheetFormatPr defaultRowHeight="14.25" x14ac:dyDescent="0.25"/>
  <cols>
    <col min="1" max="1" width="8.85546875" customWidth="1"/>
    <col min="2" max="2" width="21.85546875" customWidth="1"/>
    <col min="3" max="3" width="9.28515625" customWidth="1"/>
    <col min="4" max="5" width="8.85546875" customWidth="1"/>
    <col min="6" max="6" width="9.42578125" customWidth="1"/>
    <col min="7" max="9" width="10.85546875" customWidth="1"/>
    <col min="10" max="10" width="10.7109375" customWidth="1"/>
  </cols>
  <sheetData>
    <row r="1" spans="2:11" ht="10.5" customHeight="1" x14ac:dyDescent="0.25"/>
    <row r="2" spans="2:11" ht="17.25" x14ac:dyDescent="0.3">
      <c r="B2" s="178" t="s">
        <v>129</v>
      </c>
      <c r="C2" s="179"/>
      <c r="D2" s="179"/>
      <c r="E2" s="260"/>
      <c r="F2" s="179"/>
      <c r="G2" s="179"/>
      <c r="H2" s="260"/>
      <c r="I2" s="260"/>
      <c r="J2" s="202"/>
    </row>
    <row r="3" spans="2:11" x14ac:dyDescent="0.25">
      <c r="B3" s="2"/>
      <c r="C3" s="2"/>
      <c r="D3" s="4"/>
      <c r="E3" s="4"/>
      <c r="F3" s="4"/>
      <c r="G3" s="4"/>
      <c r="H3" s="4"/>
      <c r="I3" s="4"/>
    </row>
    <row r="4" spans="2:11" ht="17.25" x14ac:dyDescent="0.3">
      <c r="B4" s="287" t="s">
        <v>102</v>
      </c>
      <c r="C4" s="287"/>
      <c r="D4" s="262"/>
      <c r="E4" s="262"/>
      <c r="F4" s="262"/>
      <c r="G4" s="262"/>
      <c r="H4" s="262"/>
      <c r="I4" s="262"/>
      <c r="J4" s="262"/>
    </row>
    <row r="5" spans="2:11" ht="17.25" x14ac:dyDescent="0.3">
      <c r="B5" s="373" t="s">
        <v>69</v>
      </c>
      <c r="C5" s="373"/>
      <c r="D5" s="403"/>
      <c r="E5" s="403"/>
      <c r="F5" s="403"/>
      <c r="G5" s="403"/>
      <c r="H5" s="403"/>
      <c r="I5" s="403"/>
      <c r="J5" s="403"/>
    </row>
    <row r="6" spans="2:11" ht="9.75" customHeight="1" x14ac:dyDescent="0.3">
      <c r="B6" s="131"/>
      <c r="C6" s="131"/>
      <c r="D6" s="174"/>
      <c r="E6" s="261"/>
      <c r="F6" s="174"/>
      <c r="G6" s="174"/>
      <c r="H6" s="261"/>
      <c r="I6" s="261"/>
      <c r="J6" s="4"/>
    </row>
    <row r="7" spans="2:11" ht="17.25" x14ac:dyDescent="0.3">
      <c r="B7" s="131"/>
      <c r="C7" s="131"/>
      <c r="D7" s="174"/>
      <c r="E7" s="261"/>
      <c r="F7" s="174"/>
      <c r="G7" s="174"/>
      <c r="H7" s="261"/>
      <c r="I7" s="261"/>
    </row>
    <row r="8" spans="2:11" ht="15" thickBot="1" x14ac:dyDescent="0.3">
      <c r="B8" s="203" t="s">
        <v>62</v>
      </c>
      <c r="C8" s="74"/>
      <c r="D8" s="74"/>
      <c r="E8" s="74"/>
      <c r="F8" s="74"/>
      <c r="G8" s="74"/>
      <c r="H8" s="74"/>
      <c r="I8" s="74"/>
      <c r="J8" s="75"/>
    </row>
    <row r="9" spans="2:11" ht="29.25" customHeight="1" thickTop="1" thickBot="1" x14ac:dyDescent="0.3">
      <c r="B9" s="188"/>
      <c r="C9" s="317" t="s">
        <v>122</v>
      </c>
      <c r="D9" s="318" t="s">
        <v>123</v>
      </c>
      <c r="E9" s="319" t="s">
        <v>130</v>
      </c>
      <c r="F9" s="319" t="s">
        <v>124</v>
      </c>
      <c r="G9" s="318" t="s">
        <v>125</v>
      </c>
      <c r="H9" s="318" t="s">
        <v>126</v>
      </c>
      <c r="I9" s="320" t="s">
        <v>127</v>
      </c>
      <c r="J9" s="325" t="s">
        <v>120</v>
      </c>
    </row>
    <row r="10" spans="2:11" ht="9" customHeight="1" thickTop="1" thickBot="1" x14ac:dyDescent="0.3">
      <c r="B10" s="99"/>
      <c r="C10" s="310"/>
      <c r="D10" s="197"/>
      <c r="E10" s="85"/>
      <c r="F10" s="85"/>
      <c r="G10" s="197"/>
      <c r="H10" s="85"/>
      <c r="I10" s="85"/>
      <c r="J10" s="86"/>
    </row>
    <row r="11" spans="2:11" ht="15.75" thickTop="1" thickBot="1" x14ac:dyDescent="0.3">
      <c r="B11" s="167" t="s">
        <v>56</v>
      </c>
      <c r="C11" s="166"/>
      <c r="D11" s="166"/>
      <c r="E11" s="165"/>
      <c r="F11" s="165"/>
      <c r="G11" s="314"/>
      <c r="H11" s="315"/>
      <c r="I11" s="315"/>
      <c r="J11" s="316"/>
      <c r="K11" s="68"/>
    </row>
    <row r="12" spans="2:11" ht="15.75" thickTop="1" thickBot="1" x14ac:dyDescent="0.3">
      <c r="B12" s="60" t="s">
        <v>7</v>
      </c>
      <c r="C12" s="129">
        <v>25</v>
      </c>
      <c r="D12" s="272">
        <v>52</v>
      </c>
      <c r="E12" s="272">
        <v>9</v>
      </c>
      <c r="F12" s="187">
        <v>8</v>
      </c>
      <c r="G12" s="186">
        <v>294</v>
      </c>
      <c r="H12" s="263">
        <v>43</v>
      </c>
      <c r="I12" s="263">
        <v>3</v>
      </c>
      <c r="J12" s="96">
        <f>SUM(C12:I12)</f>
        <v>434</v>
      </c>
      <c r="K12" s="108"/>
    </row>
    <row r="13" spans="2:11" ht="15.75" thickTop="1" thickBot="1" x14ac:dyDescent="0.3">
      <c r="B13" s="95" t="s">
        <v>8</v>
      </c>
      <c r="C13" s="17">
        <v>202</v>
      </c>
      <c r="D13" s="277">
        <v>269</v>
      </c>
      <c r="E13" s="277">
        <v>0</v>
      </c>
      <c r="F13" s="184">
        <v>0</v>
      </c>
      <c r="G13" s="182">
        <v>194</v>
      </c>
      <c r="H13" s="263">
        <v>0</v>
      </c>
      <c r="I13" s="263">
        <v>37</v>
      </c>
      <c r="J13" s="96">
        <f>SUM(C13:I13)</f>
        <v>702</v>
      </c>
      <c r="K13" s="108"/>
    </row>
    <row r="14" spans="2:11" ht="15.75" thickTop="1" thickBot="1" x14ac:dyDescent="0.3">
      <c r="B14" s="95" t="s">
        <v>63</v>
      </c>
      <c r="C14" s="17">
        <v>654</v>
      </c>
      <c r="D14" s="277">
        <v>792</v>
      </c>
      <c r="E14" s="277">
        <v>0</v>
      </c>
      <c r="F14" s="184">
        <v>0</v>
      </c>
      <c r="G14" s="182">
        <v>689</v>
      </c>
      <c r="H14" s="263">
        <v>0</v>
      </c>
      <c r="I14" s="263">
        <v>117</v>
      </c>
      <c r="J14" s="96">
        <f>SUM(C14:I14)</f>
        <v>2252</v>
      </c>
      <c r="K14" s="108"/>
    </row>
    <row r="15" spans="2:11" ht="9" customHeight="1" thickTop="1" thickBot="1" x14ac:dyDescent="0.3">
      <c r="B15" s="67"/>
      <c r="C15" s="311"/>
      <c r="D15" s="193"/>
      <c r="E15" s="239"/>
      <c r="F15" s="199"/>
      <c r="G15" s="199"/>
      <c r="H15" s="199"/>
      <c r="I15" s="199"/>
      <c r="J15" s="88"/>
    </row>
    <row r="16" spans="2:11" ht="15.75" thickTop="1" thickBot="1" x14ac:dyDescent="0.3">
      <c r="B16" s="167" t="s">
        <v>42</v>
      </c>
      <c r="C16" s="269"/>
      <c r="D16" s="269"/>
      <c r="E16" s="269"/>
      <c r="F16" s="166"/>
      <c r="G16" s="312"/>
      <c r="H16" s="166"/>
      <c r="I16" s="312"/>
      <c r="J16" s="175"/>
      <c r="K16" s="68"/>
    </row>
    <row r="17" spans="1:14" ht="15.75" thickTop="1" thickBot="1" x14ac:dyDescent="0.3">
      <c r="B17" s="60" t="s">
        <v>64</v>
      </c>
      <c r="C17" s="17">
        <v>396</v>
      </c>
      <c r="D17" s="277">
        <v>468</v>
      </c>
      <c r="E17" s="272">
        <v>0</v>
      </c>
      <c r="F17" s="187">
        <v>1</v>
      </c>
      <c r="G17" s="186">
        <v>450</v>
      </c>
      <c r="H17" s="41">
        <v>0</v>
      </c>
      <c r="I17" s="32">
        <v>71</v>
      </c>
      <c r="J17" s="96">
        <f>SUM(C17:I17)</f>
        <v>1386</v>
      </c>
      <c r="K17" s="110"/>
    </row>
    <row r="18" spans="1:14" ht="15.75" thickTop="1" thickBot="1" x14ac:dyDescent="0.3">
      <c r="B18" s="195" t="s">
        <v>43</v>
      </c>
      <c r="C18" s="17">
        <v>62</v>
      </c>
      <c r="D18" s="277">
        <v>118</v>
      </c>
      <c r="E18" s="277">
        <v>0</v>
      </c>
      <c r="F18" s="184">
        <v>3</v>
      </c>
      <c r="G18" s="41">
        <v>85</v>
      </c>
      <c r="H18" s="32">
        <v>2</v>
      </c>
      <c r="I18" s="32">
        <v>15</v>
      </c>
      <c r="J18" s="96">
        <f>SUM(C18:I18)</f>
        <v>285</v>
      </c>
      <c r="K18" s="110"/>
    </row>
    <row r="19" spans="1:14" ht="15.75" thickTop="1" thickBot="1" x14ac:dyDescent="0.3">
      <c r="B19" s="189" t="s">
        <v>44</v>
      </c>
      <c r="C19" s="129">
        <v>221</v>
      </c>
      <c r="D19" s="272">
        <v>262</v>
      </c>
      <c r="E19" s="273">
        <v>9</v>
      </c>
      <c r="F19" s="200">
        <v>4</v>
      </c>
      <c r="G19" s="313">
        <v>448</v>
      </c>
      <c r="H19" s="266">
        <v>41</v>
      </c>
      <c r="I19" s="274">
        <v>34</v>
      </c>
      <c r="J19" s="96">
        <f>SUM(C19:I19)</f>
        <v>1019</v>
      </c>
      <c r="K19" s="110"/>
    </row>
    <row r="20" spans="1:14" ht="8.25" customHeight="1" thickTop="1" x14ac:dyDescent="0.25">
      <c r="C20" s="145"/>
      <c r="D20" s="145"/>
      <c r="E20" s="145"/>
      <c r="F20" s="198"/>
      <c r="G20" s="28"/>
      <c r="H20" s="145"/>
      <c r="I20" s="48"/>
      <c r="J20" s="89"/>
      <c r="K20" s="68"/>
    </row>
    <row r="21" spans="1:14" ht="15" thickBot="1" x14ac:dyDescent="0.3">
      <c r="B21" s="37" t="s">
        <v>24</v>
      </c>
      <c r="C21" s="268"/>
      <c r="D21" s="268"/>
      <c r="E21" s="268"/>
      <c r="F21" s="72"/>
      <c r="G21" s="72"/>
      <c r="H21" s="72"/>
      <c r="I21" s="38"/>
      <c r="J21" s="90"/>
      <c r="K21" s="239"/>
      <c r="L21" s="239"/>
      <c r="M21" s="239"/>
      <c r="N21" s="239"/>
    </row>
    <row r="22" spans="1:14" ht="15.75" thickTop="1" thickBot="1" x14ac:dyDescent="0.3">
      <c r="B22" s="60" t="s">
        <v>65</v>
      </c>
      <c r="C22" s="17">
        <v>6</v>
      </c>
      <c r="D22" s="277">
        <v>10</v>
      </c>
      <c r="E22" s="277">
        <v>0</v>
      </c>
      <c r="F22" s="17">
        <v>3</v>
      </c>
      <c r="G22" s="41">
        <v>54</v>
      </c>
      <c r="H22" s="32">
        <v>10</v>
      </c>
      <c r="I22" s="271">
        <v>0</v>
      </c>
      <c r="J22" s="326">
        <f>SUM(C22:I22)</f>
        <v>83</v>
      </c>
      <c r="K22" s="110"/>
      <c r="L22" s="239"/>
      <c r="M22" s="239"/>
      <c r="N22" s="239"/>
    </row>
    <row r="23" spans="1:14" ht="15.75" thickTop="1" thickBot="1" x14ac:dyDescent="0.3">
      <c r="B23" s="34" t="s">
        <v>66</v>
      </c>
      <c r="C23" s="17">
        <v>34</v>
      </c>
      <c r="D23" s="277">
        <v>62</v>
      </c>
      <c r="E23" s="277">
        <v>0</v>
      </c>
      <c r="F23" s="17">
        <v>0</v>
      </c>
      <c r="G23" s="182">
        <v>34</v>
      </c>
      <c r="H23" s="263">
        <v>0</v>
      </c>
      <c r="I23" s="263">
        <v>6</v>
      </c>
      <c r="J23" s="326">
        <f>SUM(C23:I23)</f>
        <v>136</v>
      </c>
      <c r="K23" s="239"/>
      <c r="L23" s="239"/>
      <c r="M23" s="239"/>
      <c r="N23" s="239"/>
    </row>
    <row r="24" spans="1:14" ht="15.75" thickTop="1" thickBot="1" x14ac:dyDescent="0.3">
      <c r="B24" s="196" t="s">
        <v>67</v>
      </c>
      <c r="C24" s="17">
        <v>116</v>
      </c>
      <c r="D24" s="277">
        <v>172</v>
      </c>
      <c r="E24" s="279">
        <v>0</v>
      </c>
      <c r="F24" s="200">
        <v>0</v>
      </c>
      <c r="G24" s="313">
        <v>127</v>
      </c>
      <c r="H24" s="271">
        <v>0</v>
      </c>
      <c r="I24" s="264">
        <v>22</v>
      </c>
      <c r="J24" s="326">
        <f>SUM(C24:I24)</f>
        <v>437</v>
      </c>
      <c r="K24" s="239"/>
      <c r="L24" s="239"/>
      <c r="M24" s="239"/>
      <c r="N24" s="239"/>
    </row>
    <row r="25" spans="1:14" s="68" customFormat="1" ht="9" customHeight="1" thickTop="1" x14ac:dyDescent="0.25">
      <c r="B25" s="190"/>
      <c r="C25" s="194"/>
      <c r="D25" s="194"/>
      <c r="E25" s="194"/>
      <c r="F25" s="160"/>
      <c r="G25" s="110"/>
      <c r="H25" s="110"/>
      <c r="I25" s="110"/>
      <c r="J25" s="191"/>
      <c r="K25" s="239"/>
      <c r="L25" s="239"/>
      <c r="M25" s="239"/>
      <c r="N25" s="239"/>
    </row>
    <row r="26" spans="1:14" ht="15" thickBot="1" x14ac:dyDescent="0.3">
      <c r="B26" s="37" t="s">
        <v>25</v>
      </c>
      <c r="C26" s="72"/>
      <c r="D26" s="268"/>
      <c r="E26" s="268"/>
      <c r="F26" s="181"/>
      <c r="G26" s="180"/>
      <c r="H26" s="267"/>
      <c r="I26" s="267"/>
      <c r="J26" s="90"/>
      <c r="K26" s="239"/>
      <c r="L26" s="239"/>
      <c r="M26" s="239"/>
      <c r="N26" s="239"/>
    </row>
    <row r="27" spans="1:14" ht="15.75" thickTop="1" thickBot="1" x14ac:dyDescent="0.3">
      <c r="B27" s="60" t="s">
        <v>7</v>
      </c>
      <c r="C27" s="17">
        <v>0</v>
      </c>
      <c r="D27" s="277">
        <v>0</v>
      </c>
      <c r="E27" s="272">
        <v>0</v>
      </c>
      <c r="F27" s="187">
        <v>0</v>
      </c>
      <c r="G27" s="186">
        <v>28</v>
      </c>
      <c r="H27" s="263">
        <v>3</v>
      </c>
      <c r="I27" s="263">
        <v>0</v>
      </c>
      <c r="J27" s="326">
        <f>SUM(C27:I27)</f>
        <v>31</v>
      </c>
      <c r="K27" s="110"/>
      <c r="L27" s="329"/>
      <c r="M27" s="329"/>
      <c r="N27" s="329"/>
    </row>
    <row r="28" spans="1:14" ht="15" thickTop="1" x14ac:dyDescent="0.25">
      <c r="B28" s="196" t="s">
        <v>68</v>
      </c>
      <c r="C28" s="200">
        <v>4</v>
      </c>
      <c r="D28" s="279">
        <v>4</v>
      </c>
      <c r="E28" s="279">
        <v>0</v>
      </c>
      <c r="F28" s="201">
        <v>0</v>
      </c>
      <c r="G28" s="183">
        <v>2</v>
      </c>
      <c r="H28" s="265">
        <v>0</v>
      </c>
      <c r="I28" s="265">
        <v>1</v>
      </c>
      <c r="J28" s="327">
        <f>SUM(C28:I28)</f>
        <v>11</v>
      </c>
      <c r="K28" s="110"/>
      <c r="L28" s="239"/>
      <c r="M28" s="239"/>
      <c r="N28" s="239"/>
    </row>
    <row r="29" spans="1:14" ht="8.25" customHeight="1" x14ac:dyDescent="0.25">
      <c r="C29" s="57"/>
      <c r="I29" s="324"/>
      <c r="K29" s="239"/>
      <c r="L29" s="239"/>
      <c r="M29" s="239"/>
      <c r="N29" s="239"/>
    </row>
    <row r="30" spans="1:14" ht="15" thickBot="1" x14ac:dyDescent="0.3">
      <c r="B30" s="37" t="s">
        <v>70</v>
      </c>
      <c r="C30" s="72"/>
      <c r="D30" s="268"/>
      <c r="E30" s="268"/>
      <c r="F30" s="181"/>
      <c r="G30" s="180"/>
      <c r="H30" s="267"/>
      <c r="I30" s="267"/>
      <c r="J30" s="90"/>
      <c r="K30" s="239"/>
      <c r="L30" s="239"/>
      <c r="M30" s="239"/>
      <c r="N30" s="239"/>
    </row>
    <row r="31" spans="1:14" ht="15.75" thickTop="1" thickBot="1" x14ac:dyDescent="0.3">
      <c r="B31" s="323" t="s">
        <v>128</v>
      </c>
      <c r="C31" s="263">
        <v>0</v>
      </c>
      <c r="D31" s="264">
        <v>0</v>
      </c>
      <c r="E31" s="264">
        <v>0</v>
      </c>
      <c r="F31" s="41">
        <v>1</v>
      </c>
      <c r="G31" s="24">
        <v>1</v>
      </c>
      <c r="H31" s="41">
        <v>0</v>
      </c>
      <c r="I31" s="270">
        <v>0</v>
      </c>
      <c r="J31" s="91">
        <f>SUM(C31:I31)</f>
        <v>2</v>
      </c>
      <c r="K31" s="239"/>
      <c r="L31" s="239"/>
      <c r="M31" s="239"/>
      <c r="N31" s="239"/>
    </row>
    <row r="32" spans="1:14" ht="15.75" thickTop="1" thickBot="1" x14ac:dyDescent="0.3">
      <c r="A32" t="s">
        <v>71</v>
      </c>
      <c r="B32" s="322" t="s">
        <v>7</v>
      </c>
      <c r="C32" s="276">
        <v>7</v>
      </c>
      <c r="D32" s="17">
        <v>10</v>
      </c>
      <c r="E32" s="273">
        <v>0</v>
      </c>
      <c r="F32" s="185">
        <v>7</v>
      </c>
      <c r="G32" s="41">
        <v>6</v>
      </c>
      <c r="H32" s="24">
        <v>3</v>
      </c>
      <c r="I32" s="24">
        <v>0</v>
      </c>
      <c r="J32" s="321">
        <f>SUM(C32:I32)</f>
        <v>33</v>
      </c>
      <c r="K32" s="239"/>
      <c r="L32" s="239"/>
      <c r="M32" s="239"/>
      <c r="N32" s="239"/>
    </row>
    <row r="33" spans="2:14" ht="15.75" thickTop="1" thickBot="1" x14ac:dyDescent="0.3">
      <c r="B33" s="192" t="s">
        <v>8</v>
      </c>
      <c r="C33" s="76">
        <v>0</v>
      </c>
      <c r="D33" s="278">
        <v>0</v>
      </c>
      <c r="E33" s="278">
        <v>0</v>
      </c>
      <c r="F33" s="77">
        <v>0</v>
      </c>
      <c r="G33" s="55">
        <v>0</v>
      </c>
      <c r="H33" s="55">
        <v>0</v>
      </c>
      <c r="I33" s="55">
        <v>0</v>
      </c>
      <c r="J33" s="328">
        <f>SUM(C33:I33)</f>
        <v>0</v>
      </c>
      <c r="K33" s="239"/>
      <c r="L33" s="239"/>
      <c r="M33" s="239"/>
      <c r="N33" s="239"/>
    </row>
    <row r="34" spans="2:14" s="68" customFormat="1" ht="15" thickTop="1" x14ac:dyDescent="0.25">
      <c r="B34" s="190"/>
      <c r="C34" s="123"/>
      <c r="D34" s="123"/>
      <c r="E34" s="123"/>
      <c r="F34" s="123"/>
      <c r="G34" s="110"/>
      <c r="H34" s="110"/>
      <c r="I34" s="110"/>
      <c r="J34" s="191"/>
    </row>
  </sheetData>
  <mergeCells count="2">
    <mergeCell ref="B5:C5"/>
    <mergeCell ref="D5:J5"/>
  </mergeCells>
  <pageMargins left="0.7" right="0.7" top="0.5" bottom="0.5" header="0.3" footer="0.3"/>
  <pageSetup orientation="portrait" horizontalDpi="1200" verticalDpi="1200" r:id="rId1"/>
  <headerFooter>
    <oddHeader xml:space="preserve">&amp;C3 County Continuum of Care
</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7"/>
  <sheetViews>
    <sheetView topLeftCell="A8" workbookViewId="0">
      <selection activeCell="N24" sqref="N24"/>
    </sheetView>
  </sheetViews>
  <sheetFormatPr defaultRowHeight="14.25" x14ac:dyDescent="0.25"/>
  <cols>
    <col min="2" max="2" width="20.140625" customWidth="1"/>
    <col min="3" max="3" width="10.85546875" customWidth="1"/>
    <col min="4" max="5" width="10.7109375" customWidth="1"/>
    <col min="6" max="6" width="11.5703125" customWidth="1"/>
    <col min="7" max="7" width="13.85546875" customWidth="1"/>
  </cols>
  <sheetData>
    <row r="1" spans="2:9" ht="21.75" customHeight="1" x14ac:dyDescent="0.3">
      <c r="B1" s="344" t="s">
        <v>61</v>
      </c>
      <c r="C1" s="345"/>
      <c r="D1" s="345"/>
      <c r="E1" s="345"/>
      <c r="F1" s="345"/>
      <c r="G1" s="345"/>
      <c r="H1" s="1"/>
    </row>
    <row r="2" spans="2:9" x14ac:dyDescent="0.25">
      <c r="B2" s="2"/>
      <c r="C2" s="2"/>
      <c r="D2" s="2"/>
      <c r="E2" s="2"/>
      <c r="F2" s="2"/>
      <c r="G2" s="2"/>
      <c r="H2" s="2"/>
    </row>
    <row r="3" spans="2:9" ht="17.25" x14ac:dyDescent="0.3">
      <c r="B3" s="372" t="s">
        <v>72</v>
      </c>
      <c r="C3" s="372"/>
      <c r="D3" s="204" t="s">
        <v>77</v>
      </c>
      <c r="E3" s="204"/>
      <c r="F3" s="131"/>
      <c r="H3" s="4"/>
    </row>
    <row r="4" spans="2:9" ht="17.25" x14ac:dyDescent="0.3">
      <c r="B4" s="213"/>
      <c r="C4" s="213"/>
      <c r="D4" s="403" t="s">
        <v>78</v>
      </c>
      <c r="E4" s="403"/>
      <c r="F4" s="403"/>
      <c r="G4" s="2"/>
      <c r="H4" s="2"/>
    </row>
    <row r="5" spans="2:9" ht="17.25" x14ac:dyDescent="0.3">
      <c r="B5" s="5"/>
      <c r="C5" s="5"/>
      <c r="D5" s="5"/>
      <c r="E5" s="5"/>
      <c r="F5" s="5"/>
      <c r="G5" s="5"/>
      <c r="H5" s="5"/>
    </row>
    <row r="7" spans="2:9" ht="15" thickBot="1" x14ac:dyDescent="0.3">
      <c r="B7" s="343" t="s">
        <v>73</v>
      </c>
      <c r="C7" s="343"/>
      <c r="D7" s="343"/>
      <c r="E7" s="343"/>
      <c r="F7" s="343"/>
      <c r="G7" s="343"/>
      <c r="H7" s="343"/>
    </row>
    <row r="8" spans="2:9" ht="15" thickTop="1" x14ac:dyDescent="0.25">
      <c r="B8" s="6"/>
      <c r="C8" s="350" t="s">
        <v>0</v>
      </c>
      <c r="D8" s="351"/>
      <c r="E8" s="352"/>
      <c r="F8" s="346" t="s">
        <v>1</v>
      </c>
      <c r="G8" s="348" t="s">
        <v>2</v>
      </c>
      <c r="H8" s="341" t="s">
        <v>57</v>
      </c>
    </row>
    <row r="9" spans="2:9" ht="15" thickBot="1" x14ac:dyDescent="0.3">
      <c r="B9" s="7"/>
      <c r="C9" s="9" t="s">
        <v>4</v>
      </c>
      <c r="D9" s="9" t="s">
        <v>5</v>
      </c>
      <c r="E9" s="9" t="s">
        <v>76</v>
      </c>
      <c r="F9" s="347"/>
      <c r="G9" s="349"/>
      <c r="H9" s="342"/>
    </row>
    <row r="10" spans="2:9" ht="15.75" thickTop="1" thickBot="1" x14ac:dyDescent="0.3">
      <c r="B10" s="4"/>
      <c r="C10" s="11"/>
      <c r="D10" s="12"/>
      <c r="E10" s="11"/>
      <c r="F10" s="4"/>
    </row>
    <row r="11" spans="2:9" ht="15.75" thickTop="1" thickBot="1" x14ac:dyDescent="0.3">
      <c r="B11" s="13" t="s">
        <v>6</v>
      </c>
      <c r="C11" s="14"/>
      <c r="D11" s="15"/>
      <c r="E11" s="15"/>
      <c r="F11" s="16"/>
      <c r="G11" s="71"/>
      <c r="H11" s="69"/>
      <c r="I11" s="70"/>
    </row>
    <row r="12" spans="2:9" ht="15.75" thickTop="1" thickBot="1" x14ac:dyDescent="0.3">
      <c r="B12" s="58" t="s">
        <v>7</v>
      </c>
      <c r="C12" s="146"/>
      <c r="D12" s="147"/>
      <c r="E12" s="150"/>
      <c r="F12" s="209"/>
      <c r="G12" s="206">
        <f>C12+D12+F12</f>
        <v>0</v>
      </c>
      <c r="H12" s="20">
        <v>1</v>
      </c>
    </row>
    <row r="13" spans="2:9" ht="15.75" thickTop="1" thickBot="1" x14ac:dyDescent="0.3">
      <c r="B13" s="21" t="s">
        <v>8</v>
      </c>
      <c r="C13" s="148"/>
      <c r="D13" s="149"/>
      <c r="E13" s="149"/>
      <c r="F13" s="22"/>
      <c r="G13" s="206">
        <f>C13+D13+F13</f>
        <v>0</v>
      </c>
      <c r="H13" s="25">
        <v>1</v>
      </c>
    </row>
    <row r="14" spans="2:9" s="68" customFormat="1" ht="15" thickTop="1" x14ac:dyDescent="0.25">
      <c r="B14" s="122"/>
      <c r="C14" s="123"/>
      <c r="D14" s="123"/>
      <c r="E14" s="123"/>
      <c r="F14" s="123"/>
      <c r="G14" s="110"/>
      <c r="H14" s="124"/>
    </row>
    <row r="15" spans="2:9" s="68" customFormat="1" ht="15" thickBot="1" x14ac:dyDescent="0.3">
      <c r="B15" s="37" t="s">
        <v>74</v>
      </c>
      <c r="C15" s="72"/>
      <c r="D15" s="205"/>
      <c r="E15" s="205"/>
      <c r="F15" s="205"/>
      <c r="G15" s="72"/>
      <c r="H15" s="38"/>
    </row>
    <row r="16" spans="2:9" s="68" customFormat="1" ht="15.75" thickTop="1" thickBot="1" x14ac:dyDescent="0.3">
      <c r="B16" s="58" t="s">
        <v>7</v>
      </c>
      <c r="C16" s="41"/>
      <c r="D16" s="207"/>
      <c r="E16" s="207"/>
      <c r="F16" s="41"/>
      <c r="G16" s="206">
        <f t="shared" ref="G16:G17" si="0">C16+D16+F16</f>
        <v>0</v>
      </c>
      <c r="H16" s="20" t="e">
        <f>G16/G12</f>
        <v>#DIV/0!</v>
      </c>
    </row>
    <row r="17" spans="2:9" s="68" customFormat="1" ht="15.75" thickTop="1" thickBot="1" x14ac:dyDescent="0.3">
      <c r="B17" s="58" t="s">
        <v>8</v>
      </c>
      <c r="C17" s="147"/>
      <c r="D17" s="150"/>
      <c r="E17" s="150"/>
      <c r="F17" s="147"/>
      <c r="G17" s="206">
        <f t="shared" si="0"/>
        <v>0</v>
      </c>
      <c r="H17" s="20" t="e">
        <f>G17/G13</f>
        <v>#DIV/0!</v>
      </c>
    </row>
    <row r="18" spans="2:9" ht="15" thickTop="1" x14ac:dyDescent="0.25">
      <c r="B18" s="26"/>
      <c r="C18" s="125"/>
      <c r="D18" s="125"/>
      <c r="E18" s="125"/>
      <c r="F18" s="27"/>
      <c r="G18" s="28"/>
      <c r="H18" s="28"/>
    </row>
    <row r="19" spans="2:9" ht="15" thickBot="1" x14ac:dyDescent="0.3">
      <c r="B19" s="37" t="s">
        <v>25</v>
      </c>
      <c r="C19" s="72"/>
      <c r="D19" s="205"/>
      <c r="E19" s="205"/>
      <c r="F19" s="205"/>
      <c r="G19" s="72"/>
      <c r="H19" s="38"/>
    </row>
    <row r="20" spans="2:9" ht="15.75" thickTop="1" thickBot="1" x14ac:dyDescent="0.3">
      <c r="B20" s="58" t="s">
        <v>7</v>
      </c>
      <c r="C20" s="41"/>
      <c r="D20" s="207"/>
      <c r="E20" s="207"/>
      <c r="F20" s="41"/>
      <c r="G20" s="206">
        <f t="shared" ref="G20:G21" si="1">C20+D20+F20</f>
        <v>0</v>
      </c>
      <c r="H20" s="20" t="e">
        <f>G20/G12</f>
        <v>#DIV/0!</v>
      </c>
      <c r="I20" s="68"/>
    </row>
    <row r="21" spans="2:9" ht="15.75" thickTop="1" thickBot="1" x14ac:dyDescent="0.3">
      <c r="B21" s="21" t="s">
        <v>8</v>
      </c>
      <c r="C21" s="35"/>
      <c r="D21" s="210"/>
      <c r="E21" s="210"/>
      <c r="F21" s="210"/>
      <c r="G21" s="206">
        <f t="shared" si="1"/>
        <v>0</v>
      </c>
      <c r="H21" s="20" t="e">
        <f>G21/G13</f>
        <v>#DIV/0!</v>
      </c>
      <c r="I21" s="68"/>
    </row>
    <row r="22" spans="2:9" s="68" customFormat="1" ht="15.75" thickTop="1" thickBot="1" x14ac:dyDescent="0.3"/>
    <row r="23" spans="2:9" s="68" customFormat="1" ht="15.75" thickTop="1" thickBot="1" x14ac:dyDescent="0.3">
      <c r="B23" s="59" t="s">
        <v>24</v>
      </c>
      <c r="C23" s="31"/>
      <c r="D23" s="211"/>
      <c r="E23" s="211"/>
      <c r="F23" s="31"/>
      <c r="G23" s="211"/>
      <c r="H23" s="211"/>
    </row>
    <row r="24" spans="2:9" s="68" customFormat="1" ht="15.75" thickTop="1" thickBot="1" x14ac:dyDescent="0.3">
      <c r="B24" s="58" t="s">
        <v>7</v>
      </c>
      <c r="C24" s="129"/>
      <c r="D24" s="219"/>
      <c r="E24" s="212"/>
      <c r="F24" s="32"/>
      <c r="G24" s="206"/>
      <c r="H24" s="33" t="e">
        <f>G24/G12</f>
        <v>#DIV/0!</v>
      </c>
    </row>
    <row r="25" spans="2:9" s="68" customFormat="1" ht="15.75" thickTop="1" thickBot="1" x14ac:dyDescent="0.3">
      <c r="B25" s="21" t="s">
        <v>8</v>
      </c>
      <c r="C25" s="22"/>
      <c r="D25" s="161"/>
      <c r="E25" s="161"/>
      <c r="F25" s="35"/>
      <c r="G25" s="206"/>
      <c r="H25" s="36" t="e">
        <f>G25/G13</f>
        <v>#DIV/0!</v>
      </c>
    </row>
    <row r="26" spans="2:9" s="68" customFormat="1" ht="15" thickTop="1" x14ac:dyDescent="0.25">
      <c r="B26" s="122"/>
      <c r="C26" s="123"/>
      <c r="D26" s="123"/>
      <c r="E26" s="123"/>
      <c r="F26" s="110"/>
      <c r="G26" s="110"/>
      <c r="H26" s="124"/>
    </row>
    <row r="27" spans="2:9" s="68" customFormat="1" ht="15" thickBot="1" x14ac:dyDescent="0.3">
      <c r="B27" s="37" t="s">
        <v>58</v>
      </c>
      <c r="C27" s="72"/>
      <c r="D27" s="205"/>
      <c r="E27" s="205"/>
      <c r="F27" s="205"/>
      <c r="G27" s="72"/>
      <c r="H27" s="38"/>
    </row>
    <row r="28" spans="2:9" s="68" customFormat="1" ht="15.75" thickTop="1" thickBot="1" x14ac:dyDescent="0.3">
      <c r="B28" s="126" t="s">
        <v>26</v>
      </c>
      <c r="C28" s="41"/>
      <c r="D28" s="207"/>
      <c r="E28" s="207"/>
      <c r="F28" s="207"/>
      <c r="G28" s="206">
        <f t="shared" ref="G28:G30" si="2">C28+D28+F28</f>
        <v>0</v>
      </c>
      <c r="H28" s="130">
        <f>G28/1919</f>
        <v>0</v>
      </c>
    </row>
    <row r="29" spans="2:9" s="68" customFormat="1" ht="15.75" thickTop="1" thickBot="1" x14ac:dyDescent="0.3">
      <c r="B29" s="126" t="s">
        <v>27</v>
      </c>
      <c r="C29" s="41"/>
      <c r="D29" s="207"/>
      <c r="E29" s="207"/>
      <c r="F29" s="41"/>
      <c r="G29" s="206">
        <f t="shared" si="2"/>
        <v>0</v>
      </c>
      <c r="H29" s="20">
        <f>G29/1919</f>
        <v>0</v>
      </c>
    </row>
    <row r="30" spans="2:9" s="68" customFormat="1" ht="15.75" thickTop="1" thickBot="1" x14ac:dyDescent="0.3">
      <c r="B30" s="127" t="s">
        <v>28</v>
      </c>
      <c r="C30" s="128"/>
      <c r="D30" s="137"/>
      <c r="E30" s="137"/>
      <c r="F30" s="137"/>
      <c r="G30" s="208">
        <f t="shared" si="2"/>
        <v>0</v>
      </c>
      <c r="H30" s="56">
        <f>G30/1919</f>
        <v>0</v>
      </c>
    </row>
    <row r="31" spans="2:9" ht="15" thickTop="1" x14ac:dyDescent="0.25">
      <c r="B31" s="173" t="s">
        <v>75</v>
      </c>
      <c r="G31" s="218"/>
    </row>
    <row r="35" spans="4:6" x14ac:dyDescent="0.25">
      <c r="D35" s="4"/>
      <c r="E35" s="4"/>
    </row>
    <row r="37" spans="4:6" x14ac:dyDescent="0.25">
      <c r="F37" s="57"/>
    </row>
  </sheetData>
  <mergeCells count="8">
    <mergeCell ref="H8:H9"/>
    <mergeCell ref="B7:H7"/>
    <mergeCell ref="C8:E8"/>
    <mergeCell ref="B1:G1"/>
    <mergeCell ref="B3:C3"/>
    <mergeCell ref="D4:F4"/>
    <mergeCell ref="F8:F9"/>
    <mergeCell ref="G8:G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Summary</vt:lpstr>
      <vt:lpstr>Summary Report</vt:lpstr>
      <vt:lpstr>Overview Chart</vt:lpstr>
      <vt:lpstr>Charts</vt:lpstr>
      <vt:lpstr>Families</vt:lpstr>
      <vt:lpstr>Individuals</vt:lpstr>
      <vt:lpstr>Youth and Young Adults</vt:lpstr>
      <vt:lpstr>Veterans Only</vt:lpstr>
      <vt:lpstr>By Community</vt:lpstr>
      <vt:lpstr>Summary II - Western MA</vt:lpstr>
      <vt:lpstr>Sheet1</vt:lpstr>
      <vt:lpstr>'Summary Report'!Print_Area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 Miller</dc:creator>
  <cp:lastModifiedBy>McCafferty, Gerry</cp:lastModifiedBy>
  <cp:lastPrinted>2016-05-03T13:51:15Z</cp:lastPrinted>
  <dcterms:created xsi:type="dcterms:W3CDTF">2014-03-05T20:59:41Z</dcterms:created>
  <dcterms:modified xsi:type="dcterms:W3CDTF">2017-03-16T20:53:42Z</dcterms:modified>
</cp:coreProperties>
</file>